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9132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G195" i="1" l="1"/>
  <c r="G157" i="1"/>
  <c r="I196" i="1"/>
  <c r="L196" i="1"/>
  <c r="H196" i="1"/>
  <c r="J176" i="1"/>
  <c r="J196" i="1"/>
  <c r="F24" i="1"/>
  <c r="F43" i="1"/>
  <c r="F196" i="1" s="1"/>
  <c r="G196" i="1" l="1"/>
</calcChain>
</file>

<file path=xl/sharedStrings.xml><?xml version="1.0" encoding="utf-8"?>
<sst xmlns="http://schemas.openxmlformats.org/spreadsheetml/2006/main" count="247" uniqueCount="95">
  <si>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</si>
  <si>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</si>
  <si>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</si>
  <si>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</si>
  <si>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</si>
  <si>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</si>
  <si>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</si>
  <si>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</si>
  <si>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</si>
  <si>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</si>
  <si>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</si>
  <si>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</si>
  <si>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</si>
  <si>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</si>
  <si>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</si>
  <si>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</si>
  <si>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</si>
  <si>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</si>
  <si>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</si>
  <si>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</si>
  <si>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</si>
  <si>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</si>
  <si>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</si>
  <si>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</si>
  <si>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</si>
  <si>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</si>
  <si>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</si>
  <si>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</si>
  <si>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</si>
  <si>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</si>
  <si>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</si>
  <si>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</si>
  <si>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</si>
  <si>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</si>
  <si>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</si>
  <si>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</si>
  <si>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</si>
  <si>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Яблоко</t>
  </si>
  <si>
    <t>Бутерброд с маслом сливочным и сыром</t>
  </si>
  <si>
    <t>Каша вязкая из пшена с маслом сливочным</t>
  </si>
  <si>
    <t>Кофейный напиток на молоке</t>
  </si>
  <si>
    <t>Суп картофельный с горохом на говяжьем бульоне</t>
  </si>
  <si>
    <t>Макароны отварные</t>
  </si>
  <si>
    <t>Сок фруктовый</t>
  </si>
  <si>
    <t>Хлеб ржано-пшеничный</t>
  </si>
  <si>
    <t>Гуляш из говядины</t>
  </si>
  <si>
    <t>Каша гречневая рассыпчатая</t>
  </si>
  <si>
    <t>Бутерброд с маслом сливочным</t>
  </si>
  <si>
    <t>Чай с сахаром</t>
  </si>
  <si>
    <t>Суп картофельный с крупой и рыбой</t>
  </si>
  <si>
    <t>Котлета мясная</t>
  </si>
  <si>
    <t>Рис отварной</t>
  </si>
  <si>
    <t xml:space="preserve">Хлеб ржано-пшеничный </t>
  </si>
  <si>
    <t>Груша</t>
  </si>
  <si>
    <t>Запеканка из творога со сгущеным молоком</t>
  </si>
  <si>
    <t>Какао на молоке</t>
  </si>
  <si>
    <t>Щи из свежей капусты на курином бульоне</t>
  </si>
  <si>
    <t>Тефтели из говядины</t>
  </si>
  <si>
    <t>Пюре картофельное</t>
  </si>
  <si>
    <t>Хлеб пшеничный</t>
  </si>
  <si>
    <t>Йогурт</t>
  </si>
  <si>
    <t>Макаронные изделия отварные с сыром, Подгарнировка из свежих помидоров</t>
  </si>
  <si>
    <t>кисломол.</t>
  </si>
  <si>
    <t>Чай с молоком</t>
  </si>
  <si>
    <t>Рассольник на говяжьем бульоне со сметаной</t>
  </si>
  <si>
    <t>Жаркое по домашнему с свининой</t>
  </si>
  <si>
    <t>Напиток Витаминный</t>
  </si>
  <si>
    <t>Плов со свининой</t>
  </si>
  <si>
    <t>Плов со свининой, Подгарнировка из свежих огурцов</t>
  </si>
  <si>
    <t>Борщ с капустой и картофелем на курином бульоне</t>
  </si>
  <si>
    <t>Компот из ягод свежемороженных 180/10</t>
  </si>
  <si>
    <t>Печень по-строгановки</t>
  </si>
  <si>
    <t>Каша гречневая рассыпчатая, Филе куриное, тушеное в томатном соусе, Подгарнировка из зеленого горошка</t>
  </si>
  <si>
    <t xml:space="preserve">Компот из сухофруктов </t>
  </si>
  <si>
    <t>Компот из свежих яблок с клюквой</t>
  </si>
  <si>
    <t>Омлет с сыром, Подгарнировка из свежих огурцов</t>
  </si>
  <si>
    <t>Биточек куриный</t>
  </si>
  <si>
    <t>Каша гречневая рассыпчатая, Филе куриное, тушеное в томатном соусе, Подгарнировка из свежих огурцов</t>
  </si>
  <si>
    <t>Суп Харчо на говяжьем бульоне</t>
  </si>
  <si>
    <t>Компот из груш</t>
  </si>
  <si>
    <t>Котлета рыбная, Соус сметанный</t>
  </si>
  <si>
    <t>Запеканка из творога</t>
  </si>
  <si>
    <t xml:space="preserve">Чай с сахаром и лимоном </t>
  </si>
  <si>
    <t>Суп овощной на курином бульоне</t>
  </si>
  <si>
    <t xml:space="preserve">Йогурт </t>
  </si>
  <si>
    <t>Бутерброд с сыром</t>
  </si>
  <si>
    <t>Рис отварной с брокколи, Кукуруза консервированная прогретая</t>
  </si>
  <si>
    <t>Суп картофельный с фасолью на курином бульоне</t>
  </si>
  <si>
    <t>Бефстроганов из говядины</t>
  </si>
  <si>
    <t>Чай с шиповником</t>
  </si>
  <si>
    <t>Каша овсяная молочная с сахаром и маслом сливочным</t>
  </si>
  <si>
    <t>7-11 лет</t>
  </si>
  <si>
    <t>МБОУ "Школа №6 с углубленным изучением французского языка" г. Рязани</t>
  </si>
  <si>
    <t>И. о. директора</t>
  </si>
  <si>
    <t xml:space="preserve">Курбатов А. 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</si>
</sst>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12" fillId="2" borderId="2" xfId="0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2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92</v>
      </c>
      <c r="D1" s="64"/>
      <c r="E1" s="64"/>
      <c r="F1" s="12" t="s">
        <v>15</v>
      </c>
      <c r="G1" s="2" t="s">
        <v>16</v>
      </c>
      <c r="H1" s="65" t="s">
        <v>93</v>
      </c>
      <c r="I1" s="65"/>
      <c r="J1" s="65"/>
      <c r="K1" s="65"/>
    </row>
    <row r="2" spans="1:12" ht="17.399999999999999" x14ac:dyDescent="0.25">
      <c r="A2" s="35" t="s">
        <v>6</v>
      </c>
      <c r="C2" s="2"/>
      <c r="G2" s="62" t="s">
        <v>17</v>
      </c>
      <c r="H2" s="66" t="s">
        <v>94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60" t="s">
        <v>91</v>
      </c>
      <c r="G3" s="2" t="s">
        <v>18</v>
      </c>
      <c r="H3" s="46">
        <v>1</v>
      </c>
      <c r="I3" s="46">
        <v>9</v>
      </c>
      <c r="J3" s="47">
        <v>2023</v>
      </c>
      <c r="K3" s="48"/>
    </row>
    <row r="4" spans="1:12" x14ac:dyDescent="0.25">
      <c r="C4" s="2"/>
      <c r="D4" s="4"/>
      <c r="H4" s="45" t="s">
        <v>34</v>
      </c>
      <c r="I4" s="45" t="s">
        <v>35</v>
      </c>
      <c r="J4" s="45" t="s">
        <v>36</v>
      </c>
    </row>
    <row r="5" spans="1:12" ht="31.2" thickBot="1" x14ac:dyDescent="0.3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19</v>
      </c>
      <c r="D6" s="49" t="s">
        <v>29</v>
      </c>
      <c r="E6" s="51" t="s">
        <v>38</v>
      </c>
      <c r="F6" s="52">
        <v>45</v>
      </c>
      <c r="G6" s="53">
        <v>4.28</v>
      </c>
      <c r="H6" s="53">
        <v>10.95</v>
      </c>
      <c r="I6" s="53">
        <v>12.88</v>
      </c>
      <c r="J6" s="53">
        <v>167.17</v>
      </c>
      <c r="K6" s="39"/>
      <c r="L6" s="38">
        <v>97.57</v>
      </c>
    </row>
    <row r="7" spans="1:12" ht="14.4" x14ac:dyDescent="0.3">
      <c r="A7" s="23"/>
      <c r="B7" s="15"/>
      <c r="C7" s="11"/>
      <c r="D7" s="50" t="s">
        <v>20</v>
      </c>
      <c r="E7" s="51" t="s">
        <v>39</v>
      </c>
      <c r="F7" s="53">
        <v>160</v>
      </c>
      <c r="G7" s="53">
        <v>3.35</v>
      </c>
      <c r="H7" s="53">
        <v>7.32</v>
      </c>
      <c r="I7" s="53">
        <v>14.96</v>
      </c>
      <c r="J7" s="53">
        <v>139.13</v>
      </c>
      <c r="K7" s="42"/>
      <c r="L7" s="41">
        <v>0</v>
      </c>
    </row>
    <row r="8" spans="1:12" ht="14.4" x14ac:dyDescent="0.3">
      <c r="A8" s="23"/>
      <c r="B8" s="15"/>
      <c r="C8" s="11"/>
      <c r="D8" s="7" t="s">
        <v>21</v>
      </c>
      <c r="E8" s="51" t="s">
        <v>40</v>
      </c>
      <c r="F8" s="53">
        <v>190</v>
      </c>
      <c r="G8" s="53">
        <v>3.32</v>
      </c>
      <c r="H8" s="53">
        <v>2.99</v>
      </c>
      <c r="I8" s="53">
        <v>17.96</v>
      </c>
      <c r="J8" s="53">
        <v>111.99</v>
      </c>
      <c r="K8" s="42"/>
      <c r="L8" s="41">
        <v>0</v>
      </c>
    </row>
    <row r="9" spans="1:12" ht="14.4" x14ac:dyDescent="0.3">
      <c r="A9" s="23"/>
      <c r="B9" s="15"/>
      <c r="C9" s="11"/>
      <c r="D9" s="50" t="s">
        <v>23</v>
      </c>
      <c r="E9" s="51" t="s">
        <v>37</v>
      </c>
      <c r="F9" s="53">
        <v>140</v>
      </c>
      <c r="G9" s="53">
        <v>0.6</v>
      </c>
      <c r="H9" s="53">
        <v>0.6</v>
      </c>
      <c r="I9" s="53">
        <v>13.7</v>
      </c>
      <c r="J9" s="53">
        <v>65.8</v>
      </c>
      <c r="K9" s="42"/>
      <c r="L9" s="41">
        <v>0</v>
      </c>
    </row>
    <row r="10" spans="1:12" ht="14.4" x14ac:dyDescent="0.3">
      <c r="A10" s="23"/>
      <c r="B10" s="15"/>
      <c r="C10" s="11"/>
      <c r="D10" s="40"/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thickBot="1" x14ac:dyDescent="0.35">
      <c r="A13" s="24"/>
      <c r="B13" s="17"/>
      <c r="C13" s="8"/>
      <c r="D13" s="18" t="s">
        <v>31</v>
      </c>
      <c r="E13" s="9"/>
      <c r="F13" s="19">
        <f>SUM(F6:F12)</f>
        <v>535</v>
      </c>
      <c r="G13" s="19">
        <f t="shared" ref="G13:J13" si="0">SUM(G6:G12)</f>
        <v>11.55</v>
      </c>
      <c r="H13" s="19">
        <f t="shared" si="0"/>
        <v>21.86</v>
      </c>
      <c r="I13" s="19">
        <f t="shared" si="0"/>
        <v>59.5</v>
      </c>
      <c r="J13" s="19">
        <f t="shared" si="0"/>
        <v>484.09</v>
      </c>
      <c r="K13" s="25"/>
      <c r="L13" s="19">
        <f t="shared" ref="L13" si="1">SUM(L6:L12)</f>
        <v>97.57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1" t="s">
        <v>41</v>
      </c>
      <c r="F14" s="53">
        <v>200</v>
      </c>
      <c r="G14" s="53">
        <v>5.81</v>
      </c>
      <c r="H14" s="53">
        <v>4.4000000000000004</v>
      </c>
      <c r="I14" s="53">
        <v>15.42</v>
      </c>
      <c r="J14" s="53">
        <v>124.52</v>
      </c>
      <c r="K14" s="39"/>
      <c r="L14" s="41">
        <v>77</v>
      </c>
    </row>
    <row r="15" spans="1:12" ht="15" thickBot="1" x14ac:dyDescent="0.35">
      <c r="A15" s="23"/>
      <c r="B15" s="15"/>
      <c r="C15" s="11"/>
      <c r="D15" s="7" t="s">
        <v>26</v>
      </c>
      <c r="E15" s="51" t="s">
        <v>45</v>
      </c>
      <c r="F15" s="53">
        <v>100</v>
      </c>
      <c r="G15" s="53">
        <v>15.25</v>
      </c>
      <c r="H15" s="53">
        <v>15.7</v>
      </c>
      <c r="I15" s="53">
        <v>3.3</v>
      </c>
      <c r="J15" s="53">
        <v>215.47</v>
      </c>
      <c r="K15" s="39"/>
      <c r="L15" s="41">
        <v>0</v>
      </c>
    </row>
    <row r="16" spans="1:12" ht="15" thickBot="1" x14ac:dyDescent="0.35">
      <c r="A16" s="23"/>
      <c r="B16" s="15"/>
      <c r="C16" s="11"/>
      <c r="D16" s="7" t="s">
        <v>27</v>
      </c>
      <c r="E16" s="51" t="s">
        <v>42</v>
      </c>
      <c r="F16" s="53">
        <v>150</v>
      </c>
      <c r="G16" s="53">
        <v>5.76</v>
      </c>
      <c r="H16" s="53">
        <v>4.3</v>
      </c>
      <c r="I16" s="53">
        <v>36.729999999999997</v>
      </c>
      <c r="J16" s="53">
        <v>208.65</v>
      </c>
      <c r="K16" s="39"/>
      <c r="L16" s="41">
        <v>0</v>
      </c>
    </row>
    <row r="17" spans="1:12" ht="15" thickBot="1" x14ac:dyDescent="0.35">
      <c r="A17" s="23"/>
      <c r="B17" s="15"/>
      <c r="C17" s="11"/>
      <c r="D17" s="7" t="s">
        <v>28</v>
      </c>
      <c r="E17" s="51" t="s">
        <v>43</v>
      </c>
      <c r="F17" s="53">
        <v>200</v>
      </c>
      <c r="G17" s="53">
        <v>0.4</v>
      </c>
      <c r="H17" s="53">
        <v>0</v>
      </c>
      <c r="I17" s="53">
        <v>20</v>
      </c>
      <c r="J17" s="53">
        <v>84</v>
      </c>
      <c r="K17" s="39"/>
      <c r="L17" s="41">
        <v>0</v>
      </c>
    </row>
    <row r="18" spans="1:12" ht="14.4" x14ac:dyDescent="0.3">
      <c r="A18" s="23"/>
      <c r="B18" s="15"/>
      <c r="C18" s="11"/>
      <c r="D18" s="50" t="s">
        <v>30</v>
      </c>
      <c r="E18" s="51" t="s">
        <v>44</v>
      </c>
      <c r="F18" s="53">
        <v>50</v>
      </c>
      <c r="G18" s="53">
        <v>3.5</v>
      </c>
      <c r="H18" s="53">
        <v>0.5</v>
      </c>
      <c r="I18" s="53">
        <v>25.5</v>
      </c>
      <c r="J18" s="53">
        <v>120</v>
      </c>
      <c r="K18" s="39"/>
      <c r="L18" s="41">
        <v>0</v>
      </c>
    </row>
    <row r="19" spans="1:12" ht="14.4" x14ac:dyDescent="0.3">
      <c r="A19" s="23"/>
      <c r="B19" s="15"/>
      <c r="C19" s="11"/>
      <c r="D19" s="40"/>
      <c r="E19" s="40"/>
      <c r="F19" s="40"/>
      <c r="G19" s="40"/>
      <c r="H19" s="40"/>
      <c r="I19" s="40"/>
      <c r="J19" s="40"/>
      <c r="K19" s="40"/>
      <c r="L19" s="40"/>
    </row>
    <row r="20" spans="1:12" ht="14.4" x14ac:dyDescent="0.3">
      <c r="A20" s="23"/>
      <c r="B20" s="15"/>
      <c r="C20" s="11"/>
      <c r="D20" s="40"/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31</v>
      </c>
      <c r="E23" s="9"/>
      <c r="F23" s="19">
        <f>SUM(F14:F22)</f>
        <v>700</v>
      </c>
      <c r="G23" s="19">
        <f>SUM(G14:G22)</f>
        <v>30.72</v>
      </c>
      <c r="H23" s="19">
        <f>SUM(H14:H22)</f>
        <v>24.900000000000002</v>
      </c>
      <c r="I23" s="19">
        <f>SUM(I14:I22)</f>
        <v>100.94999999999999</v>
      </c>
      <c r="J23" s="19">
        <f>SUM(J14:J22)</f>
        <v>752.64</v>
      </c>
      <c r="K23" s="25"/>
      <c r="L23" s="19">
        <f>SUM(L14:L22)</f>
        <v>77</v>
      </c>
    </row>
    <row r="24" spans="1:12" ht="15" thickBot="1" x14ac:dyDescent="0.3">
      <c r="A24" s="29">
        <f>A6</f>
        <v>1</v>
      </c>
      <c r="B24" s="30">
        <f>B6</f>
        <v>1</v>
      </c>
      <c r="C24" s="67" t="s">
        <v>4</v>
      </c>
      <c r="D24" s="68"/>
      <c r="E24" s="31"/>
      <c r="F24" s="55">
        <f>F13+F23</f>
        <v>1235</v>
      </c>
      <c r="G24" s="55">
        <f t="shared" ref="G24:J24" si="2">G13+G23</f>
        <v>42.269999999999996</v>
      </c>
      <c r="H24" s="55">
        <f t="shared" si="2"/>
        <v>46.760000000000005</v>
      </c>
      <c r="I24" s="55">
        <f t="shared" si="2"/>
        <v>160.44999999999999</v>
      </c>
      <c r="J24" s="55">
        <f t="shared" si="2"/>
        <v>1236.73</v>
      </c>
      <c r="K24" s="55"/>
      <c r="L24" s="55">
        <f t="shared" ref="L24" si="3">L13+L23</f>
        <v>174.57</v>
      </c>
    </row>
    <row r="25" spans="1:12" ht="15" thickBot="1" x14ac:dyDescent="0.35">
      <c r="A25" s="14">
        <v>1</v>
      </c>
      <c r="B25" s="15">
        <v>2</v>
      </c>
      <c r="C25" s="22" t="s">
        <v>19</v>
      </c>
      <c r="D25" s="49" t="s">
        <v>20</v>
      </c>
      <c r="E25" s="56" t="s">
        <v>72</v>
      </c>
      <c r="F25" s="53">
        <v>310</v>
      </c>
      <c r="G25" s="53">
        <v>26.08</v>
      </c>
      <c r="H25" s="53">
        <v>10.49</v>
      </c>
      <c r="I25" s="53">
        <v>43.42</v>
      </c>
      <c r="J25" s="53">
        <v>372.42</v>
      </c>
      <c r="K25" s="39"/>
      <c r="L25" s="54">
        <v>97.57</v>
      </c>
    </row>
    <row r="26" spans="1:12" ht="15" thickBot="1" x14ac:dyDescent="0.35">
      <c r="A26" s="14"/>
      <c r="B26" s="15"/>
      <c r="C26" s="11"/>
      <c r="D26" s="8" t="s">
        <v>21</v>
      </c>
      <c r="E26" s="51" t="s">
        <v>48</v>
      </c>
      <c r="F26" s="53">
        <v>200</v>
      </c>
      <c r="G26" s="53">
        <v>0.2</v>
      </c>
      <c r="H26" s="53">
        <v>0.05</v>
      </c>
      <c r="I26" s="53">
        <v>11.05</v>
      </c>
      <c r="J26" s="53">
        <v>45.45</v>
      </c>
      <c r="K26" s="39"/>
      <c r="L26" s="41">
        <v>0</v>
      </c>
    </row>
    <row r="27" spans="1:12" ht="14.4" x14ac:dyDescent="0.3">
      <c r="A27" s="14"/>
      <c r="B27" s="15"/>
      <c r="C27" s="11"/>
      <c r="D27" s="50" t="s">
        <v>29</v>
      </c>
      <c r="E27" s="51" t="s">
        <v>47</v>
      </c>
      <c r="F27" s="53">
        <v>35</v>
      </c>
      <c r="G27" s="53">
        <v>1.83</v>
      </c>
      <c r="H27" s="53">
        <v>7.5</v>
      </c>
      <c r="I27" s="53">
        <v>12.88</v>
      </c>
      <c r="J27" s="53">
        <v>126.34</v>
      </c>
      <c r="K27" s="39"/>
      <c r="L27" s="41">
        <v>0</v>
      </c>
    </row>
    <row r="28" spans="1:12" ht="14.4" x14ac:dyDescent="0.3">
      <c r="A28" s="14"/>
      <c r="B28" s="15"/>
      <c r="C28" s="11"/>
      <c r="D28" s="40"/>
      <c r="E28" s="40"/>
      <c r="F28" s="40"/>
      <c r="G28" s="40"/>
      <c r="H28" s="40"/>
      <c r="I28" s="40"/>
      <c r="J28" s="40"/>
      <c r="K28" s="42"/>
      <c r="L28" s="41"/>
    </row>
    <row r="29" spans="1:12" ht="14.4" x14ac:dyDescent="0.3">
      <c r="A29" s="14"/>
      <c r="B29" s="15"/>
      <c r="C29" s="11"/>
      <c r="D29" s="40"/>
      <c r="E29" s="40"/>
      <c r="F29" s="40"/>
      <c r="G29" s="40"/>
      <c r="H29" s="40"/>
      <c r="I29" s="40"/>
      <c r="J29" s="40"/>
      <c r="K29" s="42"/>
      <c r="L29" s="41"/>
    </row>
    <row r="30" spans="1:12" ht="14.4" x14ac:dyDescent="0.3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thickBot="1" x14ac:dyDescent="0.35">
      <c r="A32" s="16"/>
      <c r="B32" s="17"/>
      <c r="C32" s="8"/>
      <c r="D32" s="18" t="s">
        <v>31</v>
      </c>
      <c r="E32" s="9"/>
      <c r="F32" s="19">
        <f>SUM(F25:F31)</f>
        <v>545</v>
      </c>
      <c r="G32" s="19">
        <f>SUM(G25:G31)</f>
        <v>28.11</v>
      </c>
      <c r="H32" s="19">
        <f>SUM(H25:H31)</f>
        <v>18.04</v>
      </c>
      <c r="I32" s="19">
        <f>SUM(I25:I31)</f>
        <v>67.349999999999994</v>
      </c>
      <c r="J32" s="19">
        <f>SUM(J25:J31)</f>
        <v>544.21</v>
      </c>
      <c r="K32" s="25"/>
      <c r="L32" s="19">
        <f t="shared" ref="L32" si="4">SUM(L25:L31)</f>
        <v>97.57</v>
      </c>
    </row>
    <row r="33" spans="1:12" ht="15" thickBot="1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6" t="s">
        <v>49</v>
      </c>
      <c r="F33" s="59">
        <v>250</v>
      </c>
      <c r="G33" s="59">
        <v>4.5199999999999996</v>
      </c>
      <c r="H33" s="59">
        <v>4.33</v>
      </c>
      <c r="I33" s="59">
        <v>14.09</v>
      </c>
      <c r="J33" s="59">
        <v>113.37</v>
      </c>
      <c r="K33" s="39"/>
      <c r="L33" s="41">
        <v>77</v>
      </c>
    </row>
    <row r="34" spans="1:12" ht="15" thickBot="1" x14ac:dyDescent="0.35">
      <c r="A34" s="14"/>
      <c r="B34" s="15"/>
      <c r="C34" s="11"/>
      <c r="D34" s="7" t="s">
        <v>26</v>
      </c>
      <c r="E34" s="56" t="s">
        <v>50</v>
      </c>
      <c r="F34" s="59">
        <v>100</v>
      </c>
      <c r="G34" s="59">
        <v>16.13</v>
      </c>
      <c r="H34" s="59">
        <v>18.66</v>
      </c>
      <c r="I34" s="59">
        <v>14.97</v>
      </c>
      <c r="J34" s="59">
        <v>292.33999999999997</v>
      </c>
      <c r="K34" s="39"/>
      <c r="L34" s="41">
        <v>0</v>
      </c>
    </row>
    <row r="35" spans="1:12" ht="15" thickBot="1" x14ac:dyDescent="0.35">
      <c r="A35" s="14"/>
      <c r="B35" s="15"/>
      <c r="C35" s="11"/>
      <c r="D35" s="7" t="s">
        <v>27</v>
      </c>
      <c r="E35" s="56" t="s">
        <v>51</v>
      </c>
      <c r="F35" s="59">
        <v>180</v>
      </c>
      <c r="G35" s="59">
        <v>4.5199999999999996</v>
      </c>
      <c r="H35" s="59">
        <v>4.2699999999999996</v>
      </c>
      <c r="I35" s="59">
        <v>47.43</v>
      </c>
      <c r="J35" s="59">
        <v>246.17</v>
      </c>
      <c r="K35" s="39"/>
      <c r="L35" s="41">
        <v>0</v>
      </c>
    </row>
    <row r="36" spans="1:12" ht="15" thickBot="1" x14ac:dyDescent="0.35">
      <c r="A36" s="14"/>
      <c r="B36" s="15"/>
      <c r="C36" s="11"/>
      <c r="D36" s="7" t="s">
        <v>28</v>
      </c>
      <c r="E36" s="56" t="s">
        <v>73</v>
      </c>
      <c r="F36" s="59">
        <v>200</v>
      </c>
      <c r="G36" s="59">
        <v>0.57999999999999996</v>
      </c>
      <c r="H36" s="59">
        <v>0.1</v>
      </c>
      <c r="I36" s="59">
        <v>20.86</v>
      </c>
      <c r="J36" s="59">
        <v>86.65</v>
      </c>
      <c r="K36" s="39"/>
      <c r="L36" s="41">
        <v>0</v>
      </c>
    </row>
    <row r="37" spans="1:12" ht="14.4" x14ac:dyDescent="0.3">
      <c r="A37" s="14"/>
      <c r="B37" s="15"/>
      <c r="C37" s="11"/>
      <c r="D37" s="50" t="s">
        <v>30</v>
      </c>
      <c r="E37" s="56" t="s">
        <v>52</v>
      </c>
      <c r="F37" s="59">
        <v>50</v>
      </c>
      <c r="G37" s="59">
        <v>3.5</v>
      </c>
      <c r="H37" s="59">
        <v>0.5</v>
      </c>
      <c r="I37" s="59">
        <v>25.5</v>
      </c>
      <c r="J37" s="59">
        <v>120</v>
      </c>
      <c r="K37" s="39"/>
      <c r="L37" s="41">
        <v>0</v>
      </c>
    </row>
    <row r="38" spans="1:12" ht="14.4" x14ac:dyDescent="0.3">
      <c r="A38" s="14"/>
      <c r="B38" s="15"/>
      <c r="C38" s="11"/>
      <c r="D38" s="40"/>
      <c r="E38" s="40"/>
      <c r="F38" s="41"/>
      <c r="G38" s="41"/>
      <c r="H38" s="41"/>
      <c r="I38" s="41"/>
      <c r="J38" s="41"/>
      <c r="K38" s="42"/>
      <c r="L38" s="41"/>
    </row>
    <row r="39" spans="1:12" ht="14.4" x14ac:dyDescent="0.3">
      <c r="A39" s="14"/>
      <c r="B39" s="15"/>
      <c r="C39" s="11"/>
      <c r="D39" s="40"/>
      <c r="E39" s="40"/>
      <c r="F39" s="41"/>
      <c r="G39" s="41"/>
      <c r="H39" s="41"/>
      <c r="I39" s="41"/>
      <c r="J39" s="41"/>
      <c r="K39" s="42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31</v>
      </c>
      <c r="E42" s="9"/>
      <c r="F42" s="19">
        <f>SUM(F33:F41)</f>
        <v>780</v>
      </c>
      <c r="G42" s="19">
        <f t="shared" ref="G42" si="5">SUM(G33:G41)</f>
        <v>29.249999999999996</v>
      </c>
      <c r="H42" s="19">
        <f t="shared" ref="H42" si="6">SUM(H33:H41)</f>
        <v>27.860000000000003</v>
      </c>
      <c r="I42" s="19">
        <f t="shared" ref="I42" si="7">SUM(I33:I41)</f>
        <v>122.85000000000001</v>
      </c>
      <c r="J42" s="19">
        <f t="shared" ref="J42:L42" si="8">SUM(J33:J41)</f>
        <v>858.53</v>
      </c>
      <c r="K42" s="25"/>
      <c r="L42" s="19">
        <f t="shared" si="8"/>
        <v>77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1325</v>
      </c>
      <c r="G43" s="32">
        <f t="shared" ref="G43" si="9">G32+G42</f>
        <v>57.36</v>
      </c>
      <c r="H43" s="32">
        <f t="shared" ref="H43" si="10">H32+H42</f>
        <v>45.900000000000006</v>
      </c>
      <c r="I43" s="32">
        <f t="shared" ref="I43" si="11">I32+I42</f>
        <v>190.2</v>
      </c>
      <c r="J43" s="32">
        <f t="shared" ref="J43:L43" si="12">J32+J42</f>
        <v>1402.74</v>
      </c>
      <c r="K43" s="32"/>
      <c r="L43" s="32">
        <f t="shared" si="12"/>
        <v>174.57</v>
      </c>
    </row>
    <row r="44" spans="1:12" ht="15" thickBot="1" x14ac:dyDescent="0.35">
      <c r="A44" s="20">
        <v>1</v>
      </c>
      <c r="B44" s="21">
        <v>3</v>
      </c>
      <c r="C44" s="22" t="s">
        <v>19</v>
      </c>
      <c r="D44" s="5" t="s">
        <v>20</v>
      </c>
      <c r="E44" s="51" t="s">
        <v>54</v>
      </c>
      <c r="F44" s="53">
        <v>150</v>
      </c>
      <c r="G44" s="53">
        <v>21.19</v>
      </c>
      <c r="H44" s="53">
        <v>15.55</v>
      </c>
      <c r="I44" s="53">
        <v>35.979999999999997</v>
      </c>
      <c r="J44" s="53">
        <v>368.63</v>
      </c>
      <c r="K44" s="39"/>
      <c r="L44" s="38">
        <v>97.57</v>
      </c>
    </row>
    <row r="45" spans="1:12" ht="15" thickBot="1" x14ac:dyDescent="0.35">
      <c r="A45" s="23"/>
      <c r="B45" s="15"/>
      <c r="C45" s="11"/>
      <c r="D45" s="8" t="s">
        <v>21</v>
      </c>
      <c r="E45" s="51" t="s">
        <v>55</v>
      </c>
      <c r="F45" s="53">
        <v>180</v>
      </c>
      <c r="G45" s="53">
        <v>3.67</v>
      </c>
      <c r="H45" s="53">
        <v>3.48</v>
      </c>
      <c r="I45" s="53">
        <v>14.62</v>
      </c>
      <c r="J45" s="53">
        <v>104.48</v>
      </c>
      <c r="K45" s="39"/>
      <c r="L45" s="41">
        <v>0</v>
      </c>
    </row>
    <row r="46" spans="1:12" ht="14.4" x14ac:dyDescent="0.3">
      <c r="A46" s="23"/>
      <c r="B46" s="15"/>
      <c r="C46" s="11"/>
      <c r="D46" s="50" t="s">
        <v>23</v>
      </c>
      <c r="E46" s="51" t="s">
        <v>53</v>
      </c>
      <c r="F46" s="53">
        <v>170</v>
      </c>
      <c r="G46" s="53">
        <v>0.7</v>
      </c>
      <c r="H46" s="53">
        <v>0.5</v>
      </c>
      <c r="I46" s="53">
        <v>17.5</v>
      </c>
      <c r="J46" s="53">
        <v>79.900000000000006</v>
      </c>
      <c r="K46" s="39"/>
      <c r="L46" s="41">
        <v>0</v>
      </c>
    </row>
    <row r="47" spans="1:12" ht="14.4" x14ac:dyDescent="0.3">
      <c r="A47" s="23"/>
      <c r="B47" s="15"/>
      <c r="C47" s="11"/>
      <c r="D47" s="40"/>
      <c r="E47" s="40"/>
      <c r="F47" s="41"/>
      <c r="G47" s="41"/>
      <c r="H47" s="41"/>
      <c r="I47" s="41"/>
      <c r="J47" s="41"/>
      <c r="K47" s="42"/>
      <c r="L47" s="41"/>
    </row>
    <row r="48" spans="1:12" ht="14.4" x14ac:dyDescent="0.3">
      <c r="A48" s="23"/>
      <c r="B48" s="15"/>
      <c r="C48" s="11"/>
      <c r="D48" s="40"/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3"/>
      <c r="B49" s="15"/>
      <c r="C49" s="11"/>
      <c r="D49" s="40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thickBot="1" x14ac:dyDescent="0.35">
      <c r="A51" s="24"/>
      <c r="B51" s="17"/>
      <c r="C51" s="8"/>
      <c r="D51" s="18" t="s">
        <v>31</v>
      </c>
      <c r="E51" s="9"/>
      <c r="F51" s="19">
        <f>SUM(F44:F50)</f>
        <v>500</v>
      </c>
      <c r="G51" s="19">
        <f t="shared" ref="G51" si="13">SUM(G44:G50)</f>
        <v>25.56</v>
      </c>
      <c r="H51" s="19">
        <f t="shared" ref="H51" si="14">SUM(H44:H50)</f>
        <v>19.53</v>
      </c>
      <c r="I51" s="19">
        <f t="shared" ref="I51" si="15">SUM(I44:I50)</f>
        <v>68.099999999999994</v>
      </c>
      <c r="J51" s="19">
        <f t="shared" ref="J51:L51" si="16">SUM(J44:J50)</f>
        <v>553.01</v>
      </c>
      <c r="K51" s="25"/>
      <c r="L51" s="19">
        <f t="shared" si="16"/>
        <v>97.57</v>
      </c>
    </row>
    <row r="52" spans="1:12" ht="15" thickBot="1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1" t="s">
        <v>56</v>
      </c>
      <c r="F52" s="53">
        <v>250</v>
      </c>
      <c r="G52" s="53">
        <v>3.69</v>
      </c>
      <c r="H52" s="53">
        <v>6.81</v>
      </c>
      <c r="I52" s="53">
        <v>9.17</v>
      </c>
      <c r="J52" s="53">
        <v>112.76</v>
      </c>
      <c r="K52" s="39"/>
      <c r="L52" s="41">
        <v>77</v>
      </c>
    </row>
    <row r="53" spans="1:12" ht="15" thickBot="1" x14ac:dyDescent="0.35">
      <c r="A53" s="23"/>
      <c r="B53" s="15"/>
      <c r="C53" s="11"/>
      <c r="D53" s="7" t="s">
        <v>26</v>
      </c>
      <c r="E53" s="51" t="s">
        <v>57</v>
      </c>
      <c r="F53" s="53">
        <v>100</v>
      </c>
      <c r="G53" s="53">
        <v>13.88</v>
      </c>
      <c r="H53" s="53">
        <v>16</v>
      </c>
      <c r="I53" s="53">
        <v>10.28</v>
      </c>
      <c r="J53" s="53">
        <v>240.66</v>
      </c>
      <c r="K53" s="39"/>
      <c r="L53" s="41">
        <v>0</v>
      </c>
    </row>
    <row r="54" spans="1:12" ht="15" thickBot="1" x14ac:dyDescent="0.35">
      <c r="A54" s="23"/>
      <c r="B54" s="15"/>
      <c r="C54" s="11"/>
      <c r="D54" s="7" t="s">
        <v>27</v>
      </c>
      <c r="E54" s="51" t="s">
        <v>58</v>
      </c>
      <c r="F54" s="53">
        <v>180</v>
      </c>
      <c r="G54" s="53">
        <v>3.98</v>
      </c>
      <c r="H54" s="53">
        <v>7.31</v>
      </c>
      <c r="I54" s="53">
        <v>26.52</v>
      </c>
      <c r="J54" s="53">
        <v>187.83</v>
      </c>
      <c r="K54" s="39"/>
      <c r="L54" s="41">
        <v>0</v>
      </c>
    </row>
    <row r="55" spans="1:12" ht="15" thickBot="1" x14ac:dyDescent="0.35">
      <c r="A55" s="23"/>
      <c r="B55" s="15"/>
      <c r="C55" s="11"/>
      <c r="D55" s="7" t="s">
        <v>28</v>
      </c>
      <c r="E55" s="51" t="s">
        <v>74</v>
      </c>
      <c r="F55" s="53">
        <v>200</v>
      </c>
      <c r="G55" s="53">
        <v>0.14000000000000001</v>
      </c>
      <c r="H55" s="53">
        <v>0.14000000000000001</v>
      </c>
      <c r="I55" s="53">
        <v>14.41</v>
      </c>
      <c r="J55" s="53">
        <v>59.45</v>
      </c>
      <c r="K55" s="39"/>
      <c r="L55" s="41">
        <v>0</v>
      </c>
    </row>
    <row r="56" spans="1:12" ht="14.4" x14ac:dyDescent="0.3">
      <c r="A56" s="23"/>
      <c r="B56" s="15"/>
      <c r="C56" s="11"/>
      <c r="D56" s="7" t="s">
        <v>30</v>
      </c>
      <c r="E56" s="51" t="s">
        <v>44</v>
      </c>
      <c r="F56" s="53">
        <v>50</v>
      </c>
      <c r="G56" s="53">
        <v>3.5</v>
      </c>
      <c r="H56" s="53">
        <v>0.5</v>
      </c>
      <c r="I56" s="53">
        <v>25.5</v>
      </c>
      <c r="J56" s="53">
        <v>120</v>
      </c>
      <c r="K56" s="39"/>
      <c r="L56" s="41">
        <v>0</v>
      </c>
    </row>
    <row r="57" spans="1:12" ht="14.4" x14ac:dyDescent="0.3">
      <c r="A57" s="23"/>
      <c r="B57" s="15"/>
      <c r="C57" s="11"/>
      <c r="D57" s="40"/>
      <c r="E57" s="40"/>
      <c r="F57" s="41"/>
      <c r="G57" s="41"/>
      <c r="H57" s="41"/>
      <c r="I57" s="41"/>
      <c r="J57" s="41"/>
      <c r="K57" s="42"/>
      <c r="L57" s="41"/>
    </row>
    <row r="58" spans="1:12" ht="14.4" x14ac:dyDescent="0.3">
      <c r="A58" s="23"/>
      <c r="B58" s="15"/>
      <c r="C58" s="11"/>
      <c r="D58" s="40"/>
      <c r="E58" s="40"/>
      <c r="F58" s="41"/>
      <c r="G58" s="41"/>
      <c r="H58" s="41"/>
      <c r="I58" s="41"/>
      <c r="J58" s="41"/>
      <c r="K58" s="42"/>
      <c r="L58" s="41"/>
    </row>
    <row r="59" spans="1:12" ht="14.4" x14ac:dyDescent="0.3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 x14ac:dyDescent="0.3">
      <c r="A61" s="24"/>
      <c r="B61" s="17"/>
      <c r="C61" s="8"/>
      <c r="D61" s="18" t="s">
        <v>31</v>
      </c>
      <c r="E61" s="9"/>
      <c r="F61" s="19">
        <f>SUM(F52:F60)</f>
        <v>780</v>
      </c>
      <c r="G61" s="19">
        <f t="shared" ref="G61" si="17">SUM(G52:G60)</f>
        <v>25.19</v>
      </c>
      <c r="H61" s="19">
        <f t="shared" ref="H61" si="18">SUM(H52:H60)</f>
        <v>30.759999999999998</v>
      </c>
      <c r="I61" s="19">
        <f t="shared" ref="I61" si="19">SUM(I52:I60)</f>
        <v>85.88</v>
      </c>
      <c r="J61" s="19">
        <f t="shared" ref="J61:L61" si="20">SUM(J52:J60)</f>
        <v>720.7</v>
      </c>
      <c r="K61" s="25"/>
      <c r="L61" s="19">
        <f t="shared" si="20"/>
        <v>77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1280</v>
      </c>
      <c r="G62" s="32">
        <f t="shared" ref="G62" si="21">G51+G61</f>
        <v>50.75</v>
      </c>
      <c r="H62" s="32">
        <f t="shared" ref="H62" si="22">H51+H61</f>
        <v>50.29</v>
      </c>
      <c r="I62" s="32">
        <f t="shared" ref="I62" si="23">I51+I61</f>
        <v>153.97999999999999</v>
      </c>
      <c r="J62" s="32">
        <f t="shared" ref="J62:L62" si="24">J51+J61</f>
        <v>1273.71</v>
      </c>
      <c r="K62" s="32"/>
      <c r="L62" s="32">
        <f t="shared" si="24"/>
        <v>174.57</v>
      </c>
    </row>
    <row r="63" spans="1:12" ht="15" thickBot="1" x14ac:dyDescent="0.35">
      <c r="A63" s="20">
        <v>1</v>
      </c>
      <c r="B63" s="21">
        <v>4</v>
      </c>
      <c r="C63" s="22" t="s">
        <v>19</v>
      </c>
      <c r="D63" s="5" t="s">
        <v>20</v>
      </c>
      <c r="E63" s="56" t="s">
        <v>61</v>
      </c>
      <c r="F63" s="53">
        <v>230</v>
      </c>
      <c r="G63" s="53">
        <v>11.28</v>
      </c>
      <c r="H63" s="53">
        <v>10.33</v>
      </c>
      <c r="I63" s="53">
        <v>41.39</v>
      </c>
      <c r="J63" s="53">
        <v>303.61</v>
      </c>
      <c r="K63" s="39"/>
      <c r="L63" s="38">
        <v>97.57</v>
      </c>
    </row>
    <row r="64" spans="1:12" ht="15" thickBot="1" x14ac:dyDescent="0.35">
      <c r="A64" s="23"/>
      <c r="B64" s="15"/>
      <c r="C64" s="11"/>
      <c r="D64" s="5" t="s">
        <v>21</v>
      </c>
      <c r="E64" s="51" t="s">
        <v>63</v>
      </c>
      <c r="F64" s="53">
        <v>200</v>
      </c>
      <c r="G64" s="53">
        <v>1.7</v>
      </c>
      <c r="H64" s="53">
        <v>1.65</v>
      </c>
      <c r="I64" s="53">
        <v>13.4</v>
      </c>
      <c r="J64" s="53">
        <v>75.25</v>
      </c>
      <c r="K64" s="39"/>
      <c r="L64" s="41">
        <v>0</v>
      </c>
    </row>
    <row r="65" spans="1:12" ht="15" thickBot="1" x14ac:dyDescent="0.35">
      <c r="A65" s="23"/>
      <c r="B65" s="15"/>
      <c r="C65" s="11"/>
      <c r="D65" s="50" t="s">
        <v>29</v>
      </c>
      <c r="E65" s="51" t="s">
        <v>59</v>
      </c>
      <c r="F65" s="53">
        <v>50</v>
      </c>
      <c r="G65" s="53">
        <v>3.95</v>
      </c>
      <c r="H65" s="53">
        <v>0.5</v>
      </c>
      <c r="I65" s="53">
        <v>24.15</v>
      </c>
      <c r="J65" s="53">
        <v>117.5</v>
      </c>
      <c r="K65" s="39"/>
      <c r="L65" s="41">
        <v>0</v>
      </c>
    </row>
    <row r="66" spans="1:12" ht="14.4" x14ac:dyDescent="0.3">
      <c r="A66" s="23"/>
      <c r="B66" s="15"/>
      <c r="C66" s="11"/>
      <c r="D66" s="50" t="s">
        <v>62</v>
      </c>
      <c r="E66" s="51" t="s">
        <v>60</v>
      </c>
      <c r="F66" s="53">
        <v>100</v>
      </c>
      <c r="G66" s="53">
        <v>2.8</v>
      </c>
      <c r="H66" s="53">
        <v>1.5</v>
      </c>
      <c r="I66" s="53">
        <v>14</v>
      </c>
      <c r="J66" s="53">
        <v>72</v>
      </c>
      <c r="K66" s="39"/>
      <c r="L66" s="41">
        <v>0</v>
      </c>
    </row>
    <row r="67" spans="1:12" ht="14.4" x14ac:dyDescent="0.3">
      <c r="A67" s="23"/>
      <c r="B67" s="15"/>
      <c r="C67" s="11"/>
      <c r="D67" s="40"/>
      <c r="E67" s="40"/>
      <c r="F67" s="40"/>
      <c r="G67" s="40"/>
      <c r="H67" s="40"/>
      <c r="I67" s="40"/>
      <c r="J67" s="40"/>
      <c r="K67" s="42"/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thickBot="1" x14ac:dyDescent="0.35">
      <c r="A70" s="24"/>
      <c r="B70" s="17"/>
      <c r="C70" s="8"/>
      <c r="D70" s="18" t="s">
        <v>31</v>
      </c>
      <c r="E70" s="9"/>
      <c r="F70" s="19">
        <f>SUM(F63:F69)</f>
        <v>580</v>
      </c>
      <c r="G70" s="19">
        <f>SUM(G63:G69)</f>
        <v>19.73</v>
      </c>
      <c r="H70" s="19">
        <f>SUM(H63:H69)</f>
        <v>13.98</v>
      </c>
      <c r="I70" s="19">
        <f>SUM(I63:I69)</f>
        <v>92.94</v>
      </c>
      <c r="J70" s="19">
        <f>SUM(J63:J69)</f>
        <v>568.36</v>
      </c>
      <c r="K70" s="25"/>
      <c r="L70" s="19">
        <f t="shared" ref="L70" si="25">SUM(L63:L69)</f>
        <v>97.57</v>
      </c>
    </row>
    <row r="71" spans="1:12" ht="15" thickBot="1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64</v>
      </c>
      <c r="F71" s="53">
        <v>200</v>
      </c>
      <c r="G71" s="53">
        <v>3.09</v>
      </c>
      <c r="H71" s="53">
        <v>7.26</v>
      </c>
      <c r="I71" s="53">
        <v>13.99</v>
      </c>
      <c r="J71" s="53">
        <v>133.63999999999999</v>
      </c>
      <c r="K71" s="39"/>
      <c r="L71" s="41">
        <v>77</v>
      </c>
    </row>
    <row r="72" spans="1:12" ht="15" thickBot="1" x14ac:dyDescent="0.35">
      <c r="A72" s="23"/>
      <c r="B72" s="15"/>
      <c r="C72" s="11"/>
      <c r="D72" s="7" t="s">
        <v>26</v>
      </c>
      <c r="E72" s="57" t="s">
        <v>65</v>
      </c>
      <c r="F72" s="53">
        <v>240</v>
      </c>
      <c r="G72" s="53">
        <v>17.72</v>
      </c>
      <c r="H72" s="53">
        <v>21.93</v>
      </c>
      <c r="I72" s="53">
        <v>26.5</v>
      </c>
      <c r="J72" s="53">
        <v>374.24</v>
      </c>
      <c r="K72" s="39"/>
      <c r="L72" s="41">
        <v>0</v>
      </c>
    </row>
    <row r="73" spans="1:12" ht="15" thickBot="1" x14ac:dyDescent="0.35">
      <c r="A73" s="23"/>
      <c r="B73" s="15"/>
      <c r="C73" s="11"/>
      <c r="D73" s="50" t="s">
        <v>28</v>
      </c>
      <c r="E73" s="57" t="s">
        <v>66</v>
      </c>
      <c r="F73" s="53">
        <v>180</v>
      </c>
      <c r="G73" s="53">
        <v>0.4</v>
      </c>
      <c r="H73" s="53">
        <v>0.13</v>
      </c>
      <c r="I73" s="53">
        <v>18.350000000000001</v>
      </c>
      <c r="J73" s="53">
        <v>79.45</v>
      </c>
      <c r="K73" s="39"/>
      <c r="L73" s="41">
        <v>0</v>
      </c>
    </row>
    <row r="74" spans="1:12" ht="14.4" x14ac:dyDescent="0.3">
      <c r="A74" s="23"/>
      <c r="B74" s="15"/>
      <c r="C74" s="11"/>
      <c r="D74" s="50" t="s">
        <v>30</v>
      </c>
      <c r="E74" s="57" t="s">
        <v>52</v>
      </c>
      <c r="F74" s="53">
        <v>50</v>
      </c>
      <c r="G74" s="53">
        <v>3.5</v>
      </c>
      <c r="H74" s="53">
        <v>0.5</v>
      </c>
      <c r="I74" s="53">
        <v>25.5</v>
      </c>
      <c r="J74" s="53">
        <v>120</v>
      </c>
      <c r="K74" s="39"/>
      <c r="L74" s="41">
        <v>0</v>
      </c>
    </row>
    <row r="75" spans="1:12" ht="14.4" x14ac:dyDescent="0.3">
      <c r="A75" s="23"/>
      <c r="B75" s="15"/>
      <c r="C75" s="11"/>
      <c r="D75" s="40"/>
      <c r="E75" s="40"/>
      <c r="F75" s="41"/>
      <c r="G75" s="41"/>
      <c r="H75" s="41"/>
      <c r="I75" s="41"/>
      <c r="J75" s="41"/>
      <c r="K75" s="42"/>
      <c r="L75" s="41"/>
    </row>
    <row r="76" spans="1:12" ht="14.4" x14ac:dyDescent="0.3">
      <c r="A76" s="23"/>
      <c r="B76" s="15"/>
      <c r="C76" s="11"/>
      <c r="D76" s="40"/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40"/>
      <c r="E77" s="40"/>
      <c r="F77" s="41"/>
      <c r="G77" s="41"/>
      <c r="H77" s="41"/>
      <c r="I77" s="41"/>
      <c r="J77" s="41"/>
      <c r="K77" s="42"/>
      <c r="L77" s="41"/>
    </row>
    <row r="78" spans="1:12" ht="14.4" x14ac:dyDescent="0.3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4"/>
      <c r="B80" s="17"/>
      <c r="C80" s="8"/>
      <c r="D80" s="18" t="s">
        <v>31</v>
      </c>
      <c r="E80" s="9"/>
      <c r="F80" s="19">
        <f>SUM(F71:F79)</f>
        <v>670</v>
      </c>
      <c r="G80" s="19">
        <f t="shared" ref="G80" si="26">SUM(G71:G79)</f>
        <v>24.709999999999997</v>
      </c>
      <c r="H80" s="19">
        <f t="shared" ref="H80" si="27">SUM(H71:H79)</f>
        <v>29.819999999999997</v>
      </c>
      <c r="I80" s="19">
        <f t="shared" ref="I80" si="28">SUM(I71:I79)</f>
        <v>84.34</v>
      </c>
      <c r="J80" s="19">
        <f t="shared" ref="J80:L80" si="29">SUM(J71:J79)</f>
        <v>707.33</v>
      </c>
      <c r="K80" s="25"/>
      <c r="L80" s="19">
        <f t="shared" si="29"/>
        <v>77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1250</v>
      </c>
      <c r="G81" s="32">
        <f t="shared" ref="G81" si="30">G70+G80</f>
        <v>44.44</v>
      </c>
      <c r="H81" s="32">
        <f t="shared" ref="H81" si="31">H70+H80</f>
        <v>43.8</v>
      </c>
      <c r="I81" s="32">
        <f t="shared" ref="I81" si="32">I70+I80</f>
        <v>177.28</v>
      </c>
      <c r="J81" s="32">
        <f t="shared" ref="J81:L81" si="33">J70+J80</f>
        <v>1275.69</v>
      </c>
      <c r="K81" s="32"/>
      <c r="L81" s="32">
        <f t="shared" si="33"/>
        <v>174.57</v>
      </c>
    </row>
    <row r="82" spans="1:12" ht="15" thickBot="1" x14ac:dyDescent="0.35">
      <c r="A82" s="20">
        <v>1</v>
      </c>
      <c r="B82" s="21">
        <v>5</v>
      </c>
      <c r="C82" s="22" t="s">
        <v>19</v>
      </c>
      <c r="D82" s="5" t="s">
        <v>20</v>
      </c>
      <c r="E82" s="57" t="s">
        <v>68</v>
      </c>
      <c r="F82" s="53">
        <v>260</v>
      </c>
      <c r="G82" s="53">
        <v>20.14</v>
      </c>
      <c r="H82" s="53">
        <v>25.64</v>
      </c>
      <c r="I82" s="53">
        <v>42.39</v>
      </c>
      <c r="J82" s="53">
        <v>480.84</v>
      </c>
      <c r="K82" s="39"/>
      <c r="L82" s="38">
        <v>97.57</v>
      </c>
    </row>
    <row r="83" spans="1:12" ht="15" thickBot="1" x14ac:dyDescent="0.35">
      <c r="A83" s="23"/>
      <c r="B83" s="15"/>
      <c r="C83" s="11"/>
      <c r="D83" s="7" t="s">
        <v>21</v>
      </c>
      <c r="E83" s="57" t="s">
        <v>48</v>
      </c>
      <c r="F83" s="53">
        <v>180</v>
      </c>
      <c r="G83" s="53">
        <v>0.2</v>
      </c>
      <c r="H83" s="53">
        <v>0.05</v>
      </c>
      <c r="I83" s="53">
        <v>10.06</v>
      </c>
      <c r="J83" s="53">
        <v>41.46</v>
      </c>
      <c r="K83" s="39"/>
      <c r="L83" s="41">
        <v>0</v>
      </c>
    </row>
    <row r="84" spans="1:12" ht="15" thickBot="1" x14ac:dyDescent="0.35">
      <c r="A84" s="23"/>
      <c r="B84" s="15"/>
      <c r="C84" s="11"/>
      <c r="D84" s="7" t="s">
        <v>22</v>
      </c>
      <c r="E84" s="57" t="s">
        <v>59</v>
      </c>
      <c r="F84" s="53">
        <v>25</v>
      </c>
      <c r="G84" s="53">
        <v>1.9</v>
      </c>
      <c r="H84" s="53">
        <v>0.25</v>
      </c>
      <c r="I84" s="53">
        <v>12.07</v>
      </c>
      <c r="J84" s="53">
        <v>58.75</v>
      </c>
      <c r="K84" s="39"/>
      <c r="L84" s="41">
        <v>0</v>
      </c>
    </row>
    <row r="85" spans="1:12" ht="14.4" x14ac:dyDescent="0.3">
      <c r="A85" s="23"/>
      <c r="B85" s="15"/>
      <c r="C85" s="11"/>
      <c r="D85" s="7" t="s">
        <v>23</v>
      </c>
      <c r="E85" s="57" t="s">
        <v>37</v>
      </c>
      <c r="F85" s="53">
        <v>140</v>
      </c>
      <c r="G85" s="53">
        <v>0.6</v>
      </c>
      <c r="H85" s="53">
        <v>0.6</v>
      </c>
      <c r="I85" s="53">
        <v>13.7</v>
      </c>
      <c r="J85" s="53">
        <v>65.8</v>
      </c>
      <c r="K85" s="39"/>
      <c r="L85" s="41">
        <v>0</v>
      </c>
    </row>
    <row r="86" spans="1:12" ht="14.4" x14ac:dyDescent="0.3">
      <c r="A86" s="23"/>
      <c r="B86" s="15"/>
      <c r="C86" s="11"/>
      <c r="D86" s="6"/>
      <c r="E86" s="6"/>
      <c r="F86" s="6"/>
      <c r="G86" s="6"/>
      <c r="H86" s="6"/>
      <c r="I86" s="6"/>
      <c r="J86" s="6"/>
      <c r="K86" s="42"/>
      <c r="L86" s="41"/>
    </row>
    <row r="87" spans="1:12" ht="14.4" x14ac:dyDescent="0.3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thickBot="1" x14ac:dyDescent="0.35">
      <c r="A89" s="24"/>
      <c r="B89" s="17"/>
      <c r="C89" s="8"/>
      <c r="D89" s="18" t="s">
        <v>31</v>
      </c>
      <c r="E89" s="9"/>
      <c r="F89" s="19">
        <f>SUM(F82:F88)</f>
        <v>605</v>
      </c>
      <c r="G89" s="19">
        <f t="shared" ref="G89" si="34">SUM(G82:G88)</f>
        <v>22.84</v>
      </c>
      <c r="H89" s="19">
        <f t="shared" ref="H89" si="35">SUM(H82:H88)</f>
        <v>26.540000000000003</v>
      </c>
      <c r="I89" s="19">
        <f t="shared" ref="I89" si="36">SUM(I82:I88)</f>
        <v>78.220000000000013</v>
      </c>
      <c r="J89" s="19">
        <f t="shared" ref="J89:L89" si="37">SUM(J82:J88)</f>
        <v>646.84999999999991</v>
      </c>
      <c r="K89" s="25"/>
      <c r="L89" s="19">
        <f t="shared" si="37"/>
        <v>97.57</v>
      </c>
    </row>
    <row r="90" spans="1:12" ht="15" thickBot="1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69</v>
      </c>
      <c r="F90" s="53">
        <v>200</v>
      </c>
      <c r="G90" s="53">
        <v>3.5</v>
      </c>
      <c r="H90" s="53">
        <v>7.74</v>
      </c>
      <c r="I90" s="53">
        <v>9.9</v>
      </c>
      <c r="J90" s="53">
        <v>123.23</v>
      </c>
      <c r="K90" s="39"/>
      <c r="L90" s="41">
        <v>77</v>
      </c>
    </row>
    <row r="91" spans="1:12" ht="15" thickBot="1" x14ac:dyDescent="0.35">
      <c r="A91" s="23"/>
      <c r="B91" s="15"/>
      <c r="C91" s="11"/>
      <c r="D91" s="7" t="s">
        <v>26</v>
      </c>
      <c r="E91" s="57" t="s">
        <v>71</v>
      </c>
      <c r="F91" s="53">
        <v>100</v>
      </c>
      <c r="G91" s="53">
        <v>13.86</v>
      </c>
      <c r="H91" s="53">
        <v>10.11</v>
      </c>
      <c r="I91" s="53">
        <v>9.44</v>
      </c>
      <c r="J91" s="53">
        <v>184.24</v>
      </c>
      <c r="K91" s="39"/>
      <c r="L91" s="41">
        <v>0</v>
      </c>
    </row>
    <row r="92" spans="1:12" ht="15" thickBot="1" x14ac:dyDescent="0.35">
      <c r="A92" s="23"/>
      <c r="B92" s="15"/>
      <c r="C92" s="11"/>
      <c r="D92" s="7" t="s">
        <v>27</v>
      </c>
      <c r="E92" s="57" t="s">
        <v>46</v>
      </c>
      <c r="F92" s="53">
        <v>150</v>
      </c>
      <c r="G92" s="53">
        <v>6.97</v>
      </c>
      <c r="H92" s="53">
        <v>5.44</v>
      </c>
      <c r="I92" s="53">
        <v>31.47</v>
      </c>
      <c r="J92" s="53">
        <v>202.72</v>
      </c>
      <c r="K92" s="39"/>
      <c r="L92" s="41">
        <v>0</v>
      </c>
    </row>
    <row r="93" spans="1:12" ht="15" thickBot="1" x14ac:dyDescent="0.35">
      <c r="A93" s="23"/>
      <c r="B93" s="15"/>
      <c r="C93" s="11"/>
      <c r="D93" s="7" t="s">
        <v>28</v>
      </c>
      <c r="E93" s="57" t="s">
        <v>70</v>
      </c>
      <c r="F93" s="53">
        <v>180</v>
      </c>
      <c r="G93" s="53">
        <v>0.16</v>
      </c>
      <c r="H93" s="53">
        <v>0.05</v>
      </c>
      <c r="I93" s="53">
        <v>11.4</v>
      </c>
      <c r="J93" s="53">
        <v>46.74</v>
      </c>
      <c r="K93" s="39"/>
      <c r="L93" s="41">
        <v>0</v>
      </c>
    </row>
    <row r="94" spans="1:12" ht="14.4" x14ac:dyDescent="0.3">
      <c r="A94" s="23"/>
      <c r="B94" s="15"/>
      <c r="C94" s="11"/>
      <c r="D94" s="7" t="s">
        <v>30</v>
      </c>
      <c r="E94" s="57" t="s">
        <v>52</v>
      </c>
      <c r="F94" s="53">
        <v>50</v>
      </c>
      <c r="G94" s="53">
        <v>3.5</v>
      </c>
      <c r="H94" s="53">
        <v>0.5</v>
      </c>
      <c r="I94" s="53">
        <v>25.5</v>
      </c>
      <c r="J94" s="53">
        <v>120</v>
      </c>
      <c r="K94" s="39"/>
      <c r="L94" s="41">
        <v>0</v>
      </c>
    </row>
    <row r="95" spans="1:12" ht="14.4" x14ac:dyDescent="0.3">
      <c r="A95" s="23"/>
      <c r="B95" s="15"/>
      <c r="C95" s="11"/>
      <c r="D95" s="40"/>
      <c r="E95" s="40"/>
      <c r="F95" s="41"/>
      <c r="G95" s="41"/>
      <c r="H95" s="41"/>
      <c r="I95" s="41"/>
      <c r="J95" s="41"/>
      <c r="K95" s="42"/>
      <c r="L95" s="41"/>
    </row>
    <row r="96" spans="1:12" ht="14.4" x14ac:dyDescent="0.3">
      <c r="A96" s="23"/>
      <c r="B96" s="15"/>
      <c r="C96" s="11"/>
      <c r="D96" s="40"/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 x14ac:dyDescent="0.3">
      <c r="A99" s="24"/>
      <c r="B99" s="17"/>
      <c r="C99" s="8"/>
      <c r="D99" s="18" t="s">
        <v>31</v>
      </c>
      <c r="E99" s="9"/>
      <c r="F99" s="19">
        <f>SUM(F90:F98)</f>
        <v>680</v>
      </c>
      <c r="G99" s="19">
        <f t="shared" ref="G99" si="38">SUM(G90:G98)</f>
        <v>27.99</v>
      </c>
      <c r="H99" s="19">
        <f t="shared" ref="H99" si="39">SUM(H90:H98)</f>
        <v>23.840000000000003</v>
      </c>
      <c r="I99" s="19">
        <f t="shared" ref="I99" si="40">SUM(I90:I98)</f>
        <v>87.710000000000008</v>
      </c>
      <c r="J99" s="19">
        <f t="shared" ref="J99:L99" si="41">SUM(J90:J98)</f>
        <v>676.93000000000006</v>
      </c>
      <c r="K99" s="25"/>
      <c r="L99" s="19">
        <f t="shared" si="41"/>
        <v>77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1285</v>
      </c>
      <c r="G100" s="32">
        <f t="shared" ref="G100" si="42">G89+G99</f>
        <v>50.83</v>
      </c>
      <c r="H100" s="32">
        <f t="shared" ref="H100" si="43">H89+H99</f>
        <v>50.38000000000001</v>
      </c>
      <c r="I100" s="32">
        <f t="shared" ref="I100" si="44">I89+I99</f>
        <v>165.93</v>
      </c>
      <c r="J100" s="32">
        <f t="shared" ref="J100:L100" si="45">J89+J99</f>
        <v>1323.78</v>
      </c>
      <c r="K100" s="32"/>
      <c r="L100" s="32">
        <f t="shared" si="45"/>
        <v>174.57</v>
      </c>
    </row>
    <row r="101" spans="1:12" ht="15" thickBot="1" x14ac:dyDescent="0.35">
      <c r="A101" s="20">
        <v>2</v>
      </c>
      <c r="B101" s="21">
        <v>1</v>
      </c>
      <c r="C101" s="22" t="s">
        <v>19</v>
      </c>
      <c r="D101" s="49" t="s">
        <v>20</v>
      </c>
      <c r="E101" s="58" t="s">
        <v>90</v>
      </c>
      <c r="F101" s="53">
        <v>200</v>
      </c>
      <c r="G101" s="53">
        <v>6.01</v>
      </c>
      <c r="H101" s="53">
        <v>7.89</v>
      </c>
      <c r="I101" s="53">
        <v>26.48</v>
      </c>
      <c r="J101" s="53">
        <v>200.93</v>
      </c>
      <c r="K101" s="39"/>
      <c r="L101" s="38">
        <v>97.57</v>
      </c>
    </row>
    <row r="102" spans="1:12" ht="15" thickBot="1" x14ac:dyDescent="0.35">
      <c r="A102" s="23"/>
      <c r="B102" s="15"/>
      <c r="C102" s="11"/>
      <c r="D102" s="49" t="s">
        <v>21</v>
      </c>
      <c r="E102" s="57" t="s">
        <v>55</v>
      </c>
      <c r="F102" s="53">
        <v>200</v>
      </c>
      <c r="G102" s="53">
        <v>3.97</v>
      </c>
      <c r="H102" s="53">
        <v>3.8</v>
      </c>
      <c r="I102" s="53">
        <v>16.09</v>
      </c>
      <c r="J102" s="53">
        <v>114.43</v>
      </c>
      <c r="K102" s="39"/>
      <c r="L102" s="41">
        <v>0</v>
      </c>
    </row>
    <row r="103" spans="1:12" ht="15" thickBot="1" x14ac:dyDescent="0.35">
      <c r="A103" s="23"/>
      <c r="B103" s="15"/>
      <c r="C103" s="11"/>
      <c r="D103" s="50" t="s">
        <v>22</v>
      </c>
      <c r="E103" s="57" t="s">
        <v>47</v>
      </c>
      <c r="F103" s="53">
        <v>35</v>
      </c>
      <c r="G103" s="53">
        <v>1.83</v>
      </c>
      <c r="H103" s="53">
        <v>7.5</v>
      </c>
      <c r="I103" s="53">
        <v>12.88</v>
      </c>
      <c r="J103" s="53">
        <v>126.34</v>
      </c>
      <c r="K103" s="39"/>
      <c r="L103" s="41">
        <v>0</v>
      </c>
    </row>
    <row r="104" spans="1:12" ht="14.4" x14ac:dyDescent="0.3">
      <c r="A104" s="23"/>
      <c r="B104" s="15"/>
      <c r="C104" s="11"/>
      <c r="D104" s="50" t="s">
        <v>23</v>
      </c>
      <c r="E104" s="57" t="s">
        <v>37</v>
      </c>
      <c r="F104" s="53">
        <v>140</v>
      </c>
      <c r="G104" s="53">
        <v>0.6</v>
      </c>
      <c r="H104" s="53">
        <v>0.6</v>
      </c>
      <c r="I104" s="53">
        <v>13.7</v>
      </c>
      <c r="J104" s="53">
        <v>65.8</v>
      </c>
      <c r="K104" s="39"/>
      <c r="L104" s="41">
        <v>0</v>
      </c>
    </row>
    <row r="105" spans="1:12" ht="14.4" x14ac:dyDescent="0.3">
      <c r="A105" s="23"/>
      <c r="B105" s="15"/>
      <c r="C105" s="11"/>
      <c r="D105" s="40"/>
      <c r="E105" s="40"/>
      <c r="F105" s="41"/>
      <c r="G105" s="41"/>
      <c r="H105" s="41"/>
      <c r="I105" s="41"/>
      <c r="J105" s="41"/>
      <c r="K105" s="42"/>
      <c r="L105" s="41"/>
    </row>
    <row r="106" spans="1:12" ht="14.4" x14ac:dyDescent="0.3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4" x14ac:dyDescent="0.3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thickBot="1" x14ac:dyDescent="0.35">
      <c r="A108" s="24"/>
      <c r="B108" s="17"/>
      <c r="C108" s="8"/>
      <c r="D108" s="18" t="s">
        <v>31</v>
      </c>
      <c r="E108" s="9"/>
      <c r="F108" s="19">
        <f>SUM(F101:F107)</f>
        <v>575</v>
      </c>
      <c r="G108" s="19">
        <f t="shared" ref="G108:J108" si="46">SUM(G101:G107)</f>
        <v>12.41</v>
      </c>
      <c r="H108" s="19">
        <f t="shared" si="46"/>
        <v>19.79</v>
      </c>
      <c r="I108" s="19">
        <f t="shared" si="46"/>
        <v>69.150000000000006</v>
      </c>
      <c r="J108" s="19">
        <f t="shared" si="46"/>
        <v>507.50000000000006</v>
      </c>
      <c r="K108" s="25"/>
      <c r="L108" s="19">
        <f t="shared" ref="L108" si="47">SUM(L101:L107)</f>
        <v>97.57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7" t="s">
        <v>87</v>
      </c>
      <c r="F109" s="53">
        <v>250</v>
      </c>
      <c r="G109" s="53">
        <v>7.09</v>
      </c>
      <c r="H109" s="53">
        <v>7.21</v>
      </c>
      <c r="I109" s="53">
        <v>18.260000000000002</v>
      </c>
      <c r="J109" s="53">
        <v>166.28</v>
      </c>
      <c r="K109" s="39"/>
      <c r="L109" s="41">
        <v>77</v>
      </c>
    </row>
    <row r="110" spans="1:12" ht="15" thickBot="1" x14ac:dyDescent="0.35">
      <c r="A110" s="23"/>
      <c r="B110" s="15"/>
      <c r="C110" s="11"/>
      <c r="D110" s="7" t="s">
        <v>26</v>
      </c>
      <c r="E110" s="57" t="s">
        <v>88</v>
      </c>
      <c r="F110" s="53">
        <v>100</v>
      </c>
      <c r="G110" s="53">
        <v>16.670000000000002</v>
      </c>
      <c r="H110" s="53">
        <v>14.54</v>
      </c>
      <c r="I110" s="53">
        <v>5.55</v>
      </c>
      <c r="J110" s="53">
        <v>219.69</v>
      </c>
      <c r="K110" s="39"/>
      <c r="L110" s="41">
        <v>0</v>
      </c>
    </row>
    <row r="111" spans="1:12" ht="15" thickBot="1" x14ac:dyDescent="0.35">
      <c r="A111" s="23"/>
      <c r="B111" s="15"/>
      <c r="C111" s="11"/>
      <c r="D111" s="7" t="s">
        <v>27</v>
      </c>
      <c r="E111" s="57" t="s">
        <v>46</v>
      </c>
      <c r="F111" s="53">
        <v>180</v>
      </c>
      <c r="G111" s="53">
        <v>8.36</v>
      </c>
      <c r="H111" s="53">
        <v>6.53</v>
      </c>
      <c r="I111" s="53">
        <v>37.76</v>
      </c>
      <c r="J111" s="53">
        <v>243.26</v>
      </c>
      <c r="K111" s="39"/>
      <c r="L111" s="41">
        <v>0</v>
      </c>
    </row>
    <row r="112" spans="1:12" ht="15" thickBot="1" x14ac:dyDescent="0.35">
      <c r="A112" s="23"/>
      <c r="B112" s="15"/>
      <c r="C112" s="11"/>
      <c r="D112" s="7" t="s">
        <v>28</v>
      </c>
      <c r="E112" s="57" t="s">
        <v>89</v>
      </c>
      <c r="F112" s="53">
        <v>200</v>
      </c>
      <c r="G112" s="53">
        <v>0.3</v>
      </c>
      <c r="H112" s="53">
        <v>0.09</v>
      </c>
      <c r="I112" s="53">
        <v>12.5</v>
      </c>
      <c r="J112" s="53">
        <v>52.03</v>
      </c>
      <c r="K112" s="39"/>
      <c r="L112" s="41">
        <v>0</v>
      </c>
    </row>
    <row r="113" spans="1:12" ht="14.4" x14ac:dyDescent="0.3">
      <c r="A113" s="23"/>
      <c r="B113" s="15"/>
      <c r="C113" s="11"/>
      <c r="D113" s="7" t="s">
        <v>30</v>
      </c>
      <c r="E113" s="57" t="s">
        <v>52</v>
      </c>
      <c r="F113" s="53">
        <v>50</v>
      </c>
      <c r="G113" s="53">
        <v>3.5</v>
      </c>
      <c r="H113" s="53">
        <v>0.5</v>
      </c>
      <c r="I113" s="53">
        <v>25.5</v>
      </c>
      <c r="J113" s="53">
        <v>120</v>
      </c>
      <c r="K113" s="39"/>
      <c r="L113" s="41">
        <v>0</v>
      </c>
    </row>
    <row r="114" spans="1:12" ht="14.4" x14ac:dyDescent="0.3">
      <c r="A114" s="23"/>
      <c r="B114" s="15"/>
      <c r="C114" s="11"/>
      <c r="D114" s="40"/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3"/>
      <c r="B115" s="15"/>
      <c r="C115" s="11"/>
      <c r="D115" s="40"/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31</v>
      </c>
      <c r="E118" s="9"/>
      <c r="F118" s="19">
        <f>SUM(F109:F117)</f>
        <v>780</v>
      </c>
      <c r="G118" s="19">
        <f t="shared" ref="G118:J118" si="48">SUM(G109:G117)</f>
        <v>35.92</v>
      </c>
      <c r="H118" s="19">
        <f t="shared" si="48"/>
        <v>28.87</v>
      </c>
      <c r="I118" s="19">
        <f t="shared" si="48"/>
        <v>99.57</v>
      </c>
      <c r="J118" s="19">
        <f t="shared" si="48"/>
        <v>801.26</v>
      </c>
      <c r="K118" s="25"/>
      <c r="L118" s="19">
        <f t="shared" ref="L118" si="49">SUM(L109:L117)</f>
        <v>77</v>
      </c>
    </row>
    <row r="119" spans="1:12" ht="15" thickBot="1" x14ac:dyDescent="0.3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1355</v>
      </c>
      <c r="G119" s="32">
        <f t="shared" ref="G119" si="50">G108+G118</f>
        <v>48.33</v>
      </c>
      <c r="H119" s="32">
        <f t="shared" ref="H119" si="51">H108+H118</f>
        <v>48.66</v>
      </c>
      <c r="I119" s="32">
        <f t="shared" ref="I119" si="52">I108+I118</f>
        <v>168.72</v>
      </c>
      <c r="J119" s="32">
        <f t="shared" ref="J119:L119" si="53">J108+J118</f>
        <v>1308.76</v>
      </c>
      <c r="K119" s="32"/>
      <c r="L119" s="32">
        <f t="shared" si="53"/>
        <v>174.57</v>
      </c>
    </row>
    <row r="120" spans="1:12" ht="15" thickBot="1" x14ac:dyDescent="0.35">
      <c r="A120" s="14">
        <v>2</v>
      </c>
      <c r="B120" s="15">
        <v>2</v>
      </c>
      <c r="C120" s="22" t="s">
        <v>19</v>
      </c>
      <c r="D120" s="49" t="s">
        <v>22</v>
      </c>
      <c r="E120" s="57" t="s">
        <v>85</v>
      </c>
      <c r="F120" s="53">
        <v>40</v>
      </c>
      <c r="G120" s="53">
        <v>5.36</v>
      </c>
      <c r="H120" s="53">
        <v>5.18</v>
      </c>
      <c r="I120" s="53">
        <v>12.75</v>
      </c>
      <c r="J120" s="53">
        <v>119</v>
      </c>
      <c r="K120" s="39"/>
      <c r="L120" s="38">
        <v>97.57</v>
      </c>
    </row>
    <row r="121" spans="1:12" ht="15" thickBot="1" x14ac:dyDescent="0.35">
      <c r="A121" s="14"/>
      <c r="B121" s="15"/>
      <c r="C121" s="11"/>
      <c r="D121" s="50" t="s">
        <v>20</v>
      </c>
      <c r="E121" s="58" t="s">
        <v>86</v>
      </c>
      <c r="F121" s="53">
        <v>210</v>
      </c>
      <c r="G121" s="53">
        <v>3.86</v>
      </c>
      <c r="H121" s="53">
        <v>6.49</v>
      </c>
      <c r="I121" s="53">
        <v>35.42</v>
      </c>
      <c r="J121" s="53">
        <v>221.24</v>
      </c>
      <c r="K121" s="39"/>
      <c r="L121" s="41">
        <v>0</v>
      </c>
    </row>
    <row r="122" spans="1:12" ht="15" thickBot="1" x14ac:dyDescent="0.35">
      <c r="A122" s="14"/>
      <c r="B122" s="15"/>
      <c r="C122" s="11"/>
      <c r="D122" s="50" t="s">
        <v>21</v>
      </c>
      <c r="E122" s="57" t="s">
        <v>40</v>
      </c>
      <c r="F122" s="53">
        <v>200</v>
      </c>
      <c r="G122" s="53">
        <v>3.53</v>
      </c>
      <c r="H122" s="53">
        <v>3.21</v>
      </c>
      <c r="I122" s="53">
        <v>19.48</v>
      </c>
      <c r="J122" s="53">
        <v>120.9</v>
      </c>
      <c r="K122" s="39"/>
      <c r="L122" s="41">
        <v>0</v>
      </c>
    </row>
    <row r="123" spans="1:12" ht="14.4" x14ac:dyDescent="0.3">
      <c r="A123" s="14"/>
      <c r="B123" s="15"/>
      <c r="C123" s="11"/>
      <c r="D123" s="50" t="s">
        <v>62</v>
      </c>
      <c r="E123" s="57" t="s">
        <v>84</v>
      </c>
      <c r="F123" s="53">
        <v>100</v>
      </c>
      <c r="G123" s="53">
        <v>2.8</v>
      </c>
      <c r="H123" s="53">
        <v>1.5</v>
      </c>
      <c r="I123" s="53">
        <v>14</v>
      </c>
      <c r="J123" s="53">
        <v>72</v>
      </c>
      <c r="K123" s="39"/>
      <c r="L123" s="41">
        <v>0</v>
      </c>
    </row>
    <row r="124" spans="1:12" ht="14.4" x14ac:dyDescent="0.3">
      <c r="A124" s="14"/>
      <c r="B124" s="15"/>
      <c r="C124" s="11"/>
      <c r="D124" s="6"/>
      <c r="E124" s="6"/>
      <c r="F124" s="6"/>
      <c r="G124" s="6"/>
      <c r="H124" s="6"/>
      <c r="I124" s="6"/>
      <c r="J124" s="6"/>
      <c r="K124" s="42"/>
      <c r="L124" s="41"/>
    </row>
    <row r="125" spans="1:12" ht="14.4" x14ac:dyDescent="0.3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thickBot="1" x14ac:dyDescent="0.35">
      <c r="A127" s="16"/>
      <c r="B127" s="17"/>
      <c r="C127" s="8"/>
      <c r="D127" s="18" t="s">
        <v>31</v>
      </c>
      <c r="E127" s="9"/>
      <c r="F127" s="19">
        <f>SUM(F120:F126)</f>
        <v>550</v>
      </c>
      <c r="G127" s="19">
        <f t="shared" ref="G127:J127" si="54">SUM(G120:G126)</f>
        <v>15.55</v>
      </c>
      <c r="H127" s="19">
        <f t="shared" si="54"/>
        <v>16.38</v>
      </c>
      <c r="I127" s="19">
        <f t="shared" si="54"/>
        <v>81.650000000000006</v>
      </c>
      <c r="J127" s="19">
        <f t="shared" si="54"/>
        <v>533.14</v>
      </c>
      <c r="K127" s="25"/>
      <c r="L127" s="19">
        <f t="shared" ref="L127" si="55">SUM(L120:L126)</f>
        <v>97.57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8" t="s">
        <v>49</v>
      </c>
      <c r="F128" s="59">
        <v>250</v>
      </c>
      <c r="G128" s="59">
        <v>4.5199999999999996</v>
      </c>
      <c r="H128" s="59">
        <v>4.33</v>
      </c>
      <c r="I128" s="59">
        <v>14.09</v>
      </c>
      <c r="J128" s="59">
        <v>113.37</v>
      </c>
      <c r="K128" s="39"/>
      <c r="L128" s="41">
        <v>77</v>
      </c>
    </row>
    <row r="129" spans="1:12" ht="15" thickBot="1" x14ac:dyDescent="0.35">
      <c r="A129" s="14"/>
      <c r="B129" s="15"/>
      <c r="C129" s="11"/>
      <c r="D129" s="7" t="s">
        <v>26</v>
      </c>
      <c r="E129" s="58" t="s">
        <v>50</v>
      </c>
      <c r="F129" s="59">
        <v>100</v>
      </c>
      <c r="G129" s="59">
        <v>16.13</v>
      </c>
      <c r="H129" s="59">
        <v>18.66</v>
      </c>
      <c r="I129" s="59">
        <v>14.97</v>
      </c>
      <c r="J129" s="59">
        <v>292.33999999999997</v>
      </c>
      <c r="K129" s="39"/>
      <c r="L129" s="41">
        <v>0</v>
      </c>
    </row>
    <row r="130" spans="1:12" ht="15" thickBot="1" x14ac:dyDescent="0.35">
      <c r="A130" s="14"/>
      <c r="B130" s="15"/>
      <c r="C130" s="11"/>
      <c r="D130" s="7" t="s">
        <v>27</v>
      </c>
      <c r="E130" s="58" t="s">
        <v>51</v>
      </c>
      <c r="F130" s="59">
        <v>180</v>
      </c>
      <c r="G130" s="59">
        <v>4.5199999999999996</v>
      </c>
      <c r="H130" s="59">
        <v>4.2699999999999996</v>
      </c>
      <c r="I130" s="59">
        <v>47.43</v>
      </c>
      <c r="J130" s="59">
        <v>246.17</v>
      </c>
      <c r="K130" s="39"/>
      <c r="L130" s="41">
        <v>0</v>
      </c>
    </row>
    <row r="131" spans="1:12" ht="15" thickBot="1" x14ac:dyDescent="0.35">
      <c r="A131" s="14"/>
      <c r="B131" s="15"/>
      <c r="C131" s="11"/>
      <c r="D131" s="7" t="s">
        <v>28</v>
      </c>
      <c r="E131" s="58" t="s">
        <v>73</v>
      </c>
      <c r="F131" s="59">
        <v>200</v>
      </c>
      <c r="G131" s="59">
        <v>0.57999999999999996</v>
      </c>
      <c r="H131" s="59">
        <v>0.1</v>
      </c>
      <c r="I131" s="59">
        <v>20.86</v>
      </c>
      <c r="J131" s="59">
        <v>86.65</v>
      </c>
      <c r="K131" s="39"/>
      <c r="L131" s="41">
        <v>0</v>
      </c>
    </row>
    <row r="132" spans="1:12" ht="14.4" x14ac:dyDescent="0.3">
      <c r="A132" s="14"/>
      <c r="B132" s="15"/>
      <c r="C132" s="11"/>
      <c r="D132" s="7" t="s">
        <v>30</v>
      </c>
      <c r="E132" s="58" t="s">
        <v>52</v>
      </c>
      <c r="F132" s="59">
        <v>50</v>
      </c>
      <c r="G132" s="59">
        <v>3.5</v>
      </c>
      <c r="H132" s="59">
        <v>0.5</v>
      </c>
      <c r="I132" s="59">
        <v>25.5</v>
      </c>
      <c r="J132" s="59">
        <v>120</v>
      </c>
      <c r="K132" s="39"/>
      <c r="L132" s="41">
        <v>0</v>
      </c>
    </row>
    <row r="133" spans="1:12" ht="14.4" x14ac:dyDescent="0.3">
      <c r="A133" s="14"/>
      <c r="B133" s="15"/>
      <c r="C133" s="11"/>
      <c r="D133" s="40"/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40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40"/>
      <c r="E135" s="40"/>
      <c r="F135" s="41"/>
      <c r="G135" s="41"/>
      <c r="H135" s="41"/>
      <c r="I135" s="41"/>
      <c r="J135" s="41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31</v>
      </c>
      <c r="E137" s="9"/>
      <c r="F137" s="19">
        <f>SUM(F128:F136)</f>
        <v>780</v>
      </c>
      <c r="G137" s="19">
        <f t="shared" ref="G137:J137" si="56">SUM(G128:G136)</f>
        <v>29.249999999999996</v>
      </c>
      <c r="H137" s="19">
        <f t="shared" si="56"/>
        <v>27.860000000000003</v>
      </c>
      <c r="I137" s="19">
        <f t="shared" si="56"/>
        <v>122.85000000000001</v>
      </c>
      <c r="J137" s="19">
        <f t="shared" si="56"/>
        <v>858.53</v>
      </c>
      <c r="K137" s="25"/>
      <c r="L137" s="19">
        <f t="shared" ref="L137" si="57">SUM(L128:L136)</f>
        <v>77</v>
      </c>
    </row>
    <row r="138" spans="1:12" ht="15" thickBot="1" x14ac:dyDescent="0.3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1330</v>
      </c>
      <c r="G138" s="32">
        <f t="shared" ref="G138" si="58">G127+G137</f>
        <v>44.8</v>
      </c>
      <c r="H138" s="32">
        <f t="shared" ref="H138" si="59">H127+H137</f>
        <v>44.24</v>
      </c>
      <c r="I138" s="32">
        <f t="shared" ref="I138" si="60">I127+I137</f>
        <v>204.5</v>
      </c>
      <c r="J138" s="32">
        <f t="shared" ref="J138:L138" si="61">J127+J137</f>
        <v>1391.67</v>
      </c>
      <c r="K138" s="32"/>
      <c r="L138" s="32">
        <f t="shared" si="61"/>
        <v>174.57</v>
      </c>
    </row>
    <row r="139" spans="1:12" ht="15" thickBot="1" x14ac:dyDescent="0.35">
      <c r="A139" s="20">
        <v>2</v>
      </c>
      <c r="B139" s="21">
        <v>3</v>
      </c>
      <c r="C139" s="22" t="s">
        <v>19</v>
      </c>
      <c r="D139" s="5" t="s">
        <v>20</v>
      </c>
      <c r="E139" s="58" t="s">
        <v>81</v>
      </c>
      <c r="F139" s="59">
        <v>200</v>
      </c>
      <c r="G139" s="59">
        <v>30.07</v>
      </c>
      <c r="H139" s="59">
        <v>24.77</v>
      </c>
      <c r="I139" s="59">
        <v>35.090000000000003</v>
      </c>
      <c r="J139" s="59">
        <v>483.54</v>
      </c>
      <c r="K139" s="39"/>
      <c r="L139" s="38">
        <v>97.57</v>
      </c>
    </row>
    <row r="140" spans="1:12" ht="15" thickBot="1" x14ac:dyDescent="0.35">
      <c r="A140" s="23"/>
      <c r="B140" s="15"/>
      <c r="C140" s="11"/>
      <c r="D140" s="7" t="s">
        <v>21</v>
      </c>
      <c r="E140" s="58" t="s">
        <v>82</v>
      </c>
      <c r="F140" s="59">
        <v>200</v>
      </c>
      <c r="G140" s="59">
        <v>0.27</v>
      </c>
      <c r="H140" s="59">
        <v>0.05</v>
      </c>
      <c r="I140" s="59">
        <v>11.12</v>
      </c>
      <c r="J140" s="59">
        <v>46.01</v>
      </c>
      <c r="K140" s="39"/>
      <c r="L140" s="41">
        <v>0</v>
      </c>
    </row>
    <row r="141" spans="1:12" ht="15" thickBot="1" x14ac:dyDescent="0.35">
      <c r="A141" s="23"/>
      <c r="B141" s="15"/>
      <c r="C141" s="11"/>
      <c r="D141" s="50" t="s">
        <v>22</v>
      </c>
      <c r="E141" s="58" t="s">
        <v>59</v>
      </c>
      <c r="F141" s="59">
        <v>50</v>
      </c>
      <c r="G141" s="59">
        <v>3.95</v>
      </c>
      <c r="H141" s="59">
        <v>0.5</v>
      </c>
      <c r="I141" s="59">
        <v>24.15</v>
      </c>
      <c r="J141" s="59">
        <v>117.5</v>
      </c>
      <c r="K141" s="39"/>
      <c r="L141" s="41">
        <v>0</v>
      </c>
    </row>
    <row r="142" spans="1:12" ht="15.75" customHeight="1" x14ac:dyDescent="0.3">
      <c r="A142" s="23"/>
      <c r="B142" s="15"/>
      <c r="C142" s="11"/>
      <c r="D142" s="50" t="s">
        <v>23</v>
      </c>
      <c r="E142" s="58" t="s">
        <v>53</v>
      </c>
      <c r="F142" s="59">
        <v>170</v>
      </c>
      <c r="G142" s="59">
        <v>0.7</v>
      </c>
      <c r="H142" s="59">
        <v>0.5</v>
      </c>
      <c r="I142" s="59">
        <v>17.5</v>
      </c>
      <c r="J142" s="59">
        <v>79.900000000000006</v>
      </c>
      <c r="K142" s="39"/>
      <c r="L142" s="41">
        <v>0</v>
      </c>
    </row>
    <row r="143" spans="1:12" ht="14.4" x14ac:dyDescent="0.3">
      <c r="A143" s="23"/>
      <c r="B143" s="15"/>
      <c r="C143" s="11"/>
      <c r="D143" s="40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thickBot="1" x14ac:dyDescent="0.35">
      <c r="A146" s="24"/>
      <c r="B146" s="17"/>
      <c r="C146" s="8"/>
      <c r="D146" s="18" t="s">
        <v>31</v>
      </c>
      <c r="E146" s="9"/>
      <c r="F146" s="19">
        <f>SUM(F139:F145)</f>
        <v>620</v>
      </c>
      <c r="G146" s="19">
        <f t="shared" ref="G146:J146" si="62">SUM(G139:G145)</f>
        <v>34.99</v>
      </c>
      <c r="H146" s="19">
        <f t="shared" si="62"/>
        <v>25.82</v>
      </c>
      <c r="I146" s="19">
        <f t="shared" si="62"/>
        <v>87.86</v>
      </c>
      <c r="J146" s="19">
        <f t="shared" si="62"/>
        <v>726.95</v>
      </c>
      <c r="K146" s="25"/>
      <c r="L146" s="19">
        <f t="shared" ref="L146" si="63">SUM(L139:L145)</f>
        <v>97.57</v>
      </c>
    </row>
    <row r="147" spans="1:12" ht="15" thickBot="1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8" t="s">
        <v>83</v>
      </c>
      <c r="F147" s="59">
        <v>250</v>
      </c>
      <c r="G147" s="59">
        <v>3.69</v>
      </c>
      <c r="H147" s="59">
        <v>6.86</v>
      </c>
      <c r="I147" s="59">
        <v>10.75</v>
      </c>
      <c r="J147" s="59">
        <v>119.51</v>
      </c>
      <c r="K147" s="39"/>
      <c r="L147" s="41">
        <v>77</v>
      </c>
    </row>
    <row r="148" spans="1:12" ht="15" thickBot="1" x14ac:dyDescent="0.35">
      <c r="A148" s="23"/>
      <c r="B148" s="15"/>
      <c r="C148" s="11"/>
      <c r="D148" s="7" t="s">
        <v>26</v>
      </c>
      <c r="E148" s="58" t="s">
        <v>67</v>
      </c>
      <c r="F148" s="59">
        <v>280</v>
      </c>
      <c r="G148" s="59">
        <v>20.14</v>
      </c>
      <c r="H148" s="59">
        <v>25.62</v>
      </c>
      <c r="I148" s="59">
        <v>42.6</v>
      </c>
      <c r="J148" s="59">
        <v>481.51</v>
      </c>
      <c r="K148" s="39"/>
      <c r="L148" s="41">
        <v>0</v>
      </c>
    </row>
    <row r="149" spans="1:12" ht="15" thickBot="1" x14ac:dyDescent="0.35">
      <c r="A149" s="23"/>
      <c r="B149" s="15"/>
      <c r="C149" s="11"/>
      <c r="D149" s="50" t="s">
        <v>28</v>
      </c>
      <c r="E149" s="58" t="s">
        <v>73</v>
      </c>
      <c r="F149" s="59">
        <v>200</v>
      </c>
      <c r="G149" s="59">
        <v>0.57999999999999996</v>
      </c>
      <c r="H149" s="59">
        <v>0.1</v>
      </c>
      <c r="I149" s="59">
        <v>20.86</v>
      </c>
      <c r="J149" s="59">
        <v>86.65</v>
      </c>
      <c r="K149" s="39"/>
      <c r="L149" s="41">
        <v>0</v>
      </c>
    </row>
    <row r="150" spans="1:12" ht="14.4" x14ac:dyDescent="0.3">
      <c r="A150" s="23"/>
      <c r="B150" s="15"/>
      <c r="C150" s="11"/>
      <c r="D150" s="7" t="s">
        <v>30</v>
      </c>
      <c r="E150" s="58" t="s">
        <v>52</v>
      </c>
      <c r="F150" s="59">
        <v>50</v>
      </c>
      <c r="G150" s="59">
        <v>3.5</v>
      </c>
      <c r="H150" s="59">
        <v>0.5</v>
      </c>
      <c r="I150" s="59">
        <v>25.5</v>
      </c>
      <c r="J150" s="59">
        <v>120</v>
      </c>
      <c r="K150" s="39"/>
      <c r="L150" s="41">
        <v>0</v>
      </c>
    </row>
    <row r="151" spans="1:12" ht="14.4" x14ac:dyDescent="0.3">
      <c r="A151" s="23"/>
      <c r="B151" s="15"/>
      <c r="C151" s="11"/>
      <c r="D151" s="40"/>
      <c r="E151" s="58"/>
      <c r="F151" s="59"/>
      <c r="G151" s="59"/>
      <c r="H151" s="59"/>
      <c r="I151" s="59"/>
      <c r="J151" s="59"/>
      <c r="K151" s="42"/>
      <c r="L151" s="41"/>
    </row>
    <row r="152" spans="1:12" ht="14.4" x14ac:dyDescent="0.3">
      <c r="A152" s="23"/>
      <c r="B152" s="15"/>
      <c r="C152" s="11"/>
      <c r="D152" s="40"/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40"/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 x14ac:dyDescent="0.3">
      <c r="A156" s="24"/>
      <c r="B156" s="17"/>
      <c r="C156" s="8"/>
      <c r="D156" s="18" t="s">
        <v>31</v>
      </c>
      <c r="E156" s="9"/>
      <c r="F156" s="19">
        <f>SUM(F147:F155)</f>
        <v>780</v>
      </c>
      <c r="G156" s="19">
        <f t="shared" ref="G156:J156" si="64">SUM(G147:G155)</f>
        <v>27.91</v>
      </c>
      <c r="H156" s="19">
        <f t="shared" si="64"/>
        <v>33.080000000000005</v>
      </c>
      <c r="I156" s="19">
        <f t="shared" si="64"/>
        <v>99.710000000000008</v>
      </c>
      <c r="J156" s="19">
        <f t="shared" si="64"/>
        <v>807.67</v>
      </c>
      <c r="K156" s="25"/>
      <c r="L156" s="19">
        <f t="shared" ref="L156" si="65">SUM(L147:L155)</f>
        <v>77</v>
      </c>
    </row>
    <row r="157" spans="1:12" ht="15" thickBot="1" x14ac:dyDescent="0.3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1400</v>
      </c>
      <c r="G157" s="32">
        <f t="shared" ref="G157" si="66">G146+G156</f>
        <v>62.900000000000006</v>
      </c>
      <c r="H157" s="32">
        <f t="shared" ref="H157" si="67">H146+H156</f>
        <v>58.900000000000006</v>
      </c>
      <c r="I157" s="32">
        <f t="shared" ref="I157" si="68">I146+I156</f>
        <v>187.57</v>
      </c>
      <c r="J157" s="32">
        <f t="shared" ref="J157:L157" si="69">J146+J156</f>
        <v>1534.62</v>
      </c>
      <c r="K157" s="32"/>
      <c r="L157" s="32">
        <f t="shared" si="69"/>
        <v>174.57</v>
      </c>
    </row>
    <row r="158" spans="1:12" ht="15" thickBot="1" x14ac:dyDescent="0.35">
      <c r="A158" s="20">
        <v>2</v>
      </c>
      <c r="B158" s="21">
        <v>4</v>
      </c>
      <c r="C158" s="22" t="s">
        <v>19</v>
      </c>
      <c r="D158" s="5" t="s">
        <v>20</v>
      </c>
      <c r="E158" s="58" t="s">
        <v>75</v>
      </c>
      <c r="F158" s="59">
        <v>230</v>
      </c>
      <c r="G158" s="59">
        <v>26.13</v>
      </c>
      <c r="H158" s="59">
        <v>29.63</v>
      </c>
      <c r="I158" s="59">
        <v>4.0199999999999996</v>
      </c>
      <c r="J158" s="59">
        <v>387.27</v>
      </c>
      <c r="K158" s="39"/>
      <c r="L158" s="38">
        <v>97.57</v>
      </c>
    </row>
    <row r="159" spans="1:12" ht="15" thickBot="1" x14ac:dyDescent="0.35">
      <c r="A159" s="23"/>
      <c r="B159" s="15"/>
      <c r="C159" s="11"/>
      <c r="D159" s="7" t="s">
        <v>21</v>
      </c>
      <c r="E159" s="58" t="s">
        <v>40</v>
      </c>
      <c r="F159" s="59">
        <v>200</v>
      </c>
      <c r="G159" s="59">
        <v>3.53</v>
      </c>
      <c r="H159" s="59">
        <v>3.21</v>
      </c>
      <c r="I159" s="59">
        <v>19.48</v>
      </c>
      <c r="J159" s="59">
        <v>120.9</v>
      </c>
      <c r="K159" s="39"/>
      <c r="L159" s="41">
        <v>0</v>
      </c>
    </row>
    <row r="160" spans="1:12" ht="15" thickBot="1" x14ac:dyDescent="0.35">
      <c r="A160" s="23"/>
      <c r="B160" s="15"/>
      <c r="C160" s="11"/>
      <c r="D160" s="7" t="s">
        <v>22</v>
      </c>
      <c r="E160" s="58" t="s">
        <v>59</v>
      </c>
      <c r="F160" s="59">
        <v>50</v>
      </c>
      <c r="G160" s="59">
        <v>3.95</v>
      </c>
      <c r="H160" s="59">
        <v>0.5</v>
      </c>
      <c r="I160" s="59">
        <v>24.15</v>
      </c>
      <c r="J160" s="59">
        <v>117.5</v>
      </c>
      <c r="K160" s="39"/>
      <c r="L160" s="41">
        <v>0</v>
      </c>
    </row>
    <row r="161" spans="1:12" ht="14.4" x14ac:dyDescent="0.3">
      <c r="A161" s="23"/>
      <c r="B161" s="15"/>
      <c r="C161" s="11"/>
      <c r="D161" s="7" t="s">
        <v>23</v>
      </c>
      <c r="E161" s="58" t="s">
        <v>37</v>
      </c>
      <c r="F161" s="59">
        <v>140</v>
      </c>
      <c r="G161" s="59">
        <v>0.6</v>
      </c>
      <c r="H161" s="59">
        <v>0.6</v>
      </c>
      <c r="I161" s="59">
        <v>13.7</v>
      </c>
      <c r="J161" s="59">
        <v>65.8</v>
      </c>
      <c r="K161" s="39"/>
      <c r="L161" s="41">
        <v>0</v>
      </c>
    </row>
    <row r="162" spans="1:12" ht="14.4" x14ac:dyDescent="0.3">
      <c r="A162" s="23"/>
      <c r="B162" s="15"/>
      <c r="C162" s="11"/>
      <c r="D162" s="6"/>
      <c r="E162" s="6"/>
      <c r="F162" s="6"/>
      <c r="G162" s="6"/>
      <c r="H162" s="6"/>
      <c r="I162" s="6"/>
      <c r="J162" s="6"/>
      <c r="K162" s="42"/>
      <c r="L162" s="41"/>
    </row>
    <row r="163" spans="1:12" ht="14.4" x14ac:dyDescent="0.3">
      <c r="A163" s="23"/>
      <c r="B163" s="15"/>
      <c r="C163" s="11"/>
      <c r="D163" s="6"/>
      <c r="E163" s="6"/>
      <c r="F163" s="6"/>
      <c r="G163" s="6"/>
      <c r="H163" s="6"/>
      <c r="I163" s="6"/>
      <c r="J163" s="6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thickBot="1" x14ac:dyDescent="0.35">
      <c r="A165" s="24"/>
      <c r="B165" s="17"/>
      <c r="C165" s="8"/>
      <c r="D165" s="18" t="s">
        <v>31</v>
      </c>
      <c r="E165" s="9"/>
      <c r="F165" s="19">
        <f>SUM(F158:F164)</f>
        <v>620</v>
      </c>
      <c r="G165" s="19">
        <f>SUM(G158:G164)</f>
        <v>34.21</v>
      </c>
      <c r="H165" s="19">
        <f>SUM(H158:H164)</f>
        <v>33.94</v>
      </c>
      <c r="I165" s="19">
        <f>SUM(I158:I164)</f>
        <v>61.349999999999994</v>
      </c>
      <c r="J165" s="19">
        <f>SUM(J158:J164)</f>
        <v>691.46999999999991</v>
      </c>
      <c r="K165" s="25"/>
      <c r="L165" s="19">
        <f t="shared" ref="L165" si="70">SUM(L158:L164)</f>
        <v>97.57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8" t="s">
        <v>41</v>
      </c>
      <c r="F166" s="59">
        <v>250</v>
      </c>
      <c r="G166" s="59">
        <v>6.99</v>
      </c>
      <c r="H166" s="59">
        <v>4.51</v>
      </c>
      <c r="I166" s="59">
        <v>19.28</v>
      </c>
      <c r="J166" s="59">
        <v>145.63</v>
      </c>
      <c r="K166" s="39"/>
      <c r="L166" s="41">
        <v>77</v>
      </c>
    </row>
    <row r="167" spans="1:12" ht="15" thickBot="1" x14ac:dyDescent="0.35">
      <c r="A167" s="23"/>
      <c r="B167" s="15"/>
      <c r="C167" s="11"/>
      <c r="D167" s="7" t="s">
        <v>26</v>
      </c>
      <c r="E167" s="58" t="s">
        <v>76</v>
      </c>
      <c r="F167" s="59">
        <v>100</v>
      </c>
      <c r="G167" s="59">
        <v>17.61</v>
      </c>
      <c r="H167" s="59">
        <v>13.49</v>
      </c>
      <c r="I167" s="59">
        <v>16.75</v>
      </c>
      <c r="J167" s="59">
        <v>258.79000000000002</v>
      </c>
      <c r="K167" s="39"/>
      <c r="L167" s="41">
        <v>0</v>
      </c>
    </row>
    <row r="168" spans="1:12" ht="15" thickBot="1" x14ac:dyDescent="0.35">
      <c r="A168" s="23"/>
      <c r="B168" s="15"/>
      <c r="C168" s="11"/>
      <c r="D168" s="7" t="s">
        <v>27</v>
      </c>
      <c r="E168" s="58" t="s">
        <v>42</v>
      </c>
      <c r="F168" s="59">
        <v>180</v>
      </c>
      <c r="G168" s="59">
        <v>6.31</v>
      </c>
      <c r="H168" s="59">
        <v>4.37</v>
      </c>
      <c r="I168" s="59">
        <v>40.25</v>
      </c>
      <c r="J168" s="59">
        <v>225.53</v>
      </c>
      <c r="K168" s="39"/>
      <c r="L168" s="41">
        <v>0</v>
      </c>
    </row>
    <row r="169" spans="1:12" ht="15" thickBot="1" x14ac:dyDescent="0.35">
      <c r="A169" s="23"/>
      <c r="B169" s="15"/>
      <c r="C169" s="11"/>
      <c r="D169" s="7" t="s">
        <v>28</v>
      </c>
      <c r="E169" s="58" t="s">
        <v>66</v>
      </c>
      <c r="F169" s="59">
        <v>200</v>
      </c>
      <c r="G169" s="59">
        <v>0.46</v>
      </c>
      <c r="H169" s="59">
        <v>0.15</v>
      </c>
      <c r="I169" s="59">
        <v>20.11</v>
      </c>
      <c r="J169" s="59">
        <v>83.62</v>
      </c>
      <c r="K169" s="39"/>
      <c r="L169" s="41">
        <v>0</v>
      </c>
    </row>
    <row r="170" spans="1:12" ht="14.4" x14ac:dyDescent="0.3">
      <c r="A170" s="23"/>
      <c r="B170" s="15"/>
      <c r="C170" s="11"/>
      <c r="D170" s="7" t="s">
        <v>30</v>
      </c>
      <c r="E170" s="58" t="s">
        <v>52</v>
      </c>
      <c r="F170" s="59">
        <v>50</v>
      </c>
      <c r="G170" s="59">
        <v>3.5</v>
      </c>
      <c r="H170" s="59">
        <v>0.5</v>
      </c>
      <c r="I170" s="59">
        <v>25.5</v>
      </c>
      <c r="J170" s="59">
        <v>120</v>
      </c>
      <c r="K170" s="39"/>
      <c r="L170" s="41">
        <v>0</v>
      </c>
    </row>
    <row r="171" spans="1:12" ht="14.4" x14ac:dyDescent="0.3">
      <c r="A171" s="23"/>
      <c r="B171" s="15"/>
      <c r="C171" s="11"/>
      <c r="D171" s="40"/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40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31</v>
      </c>
      <c r="E175" s="9"/>
      <c r="F175" s="19">
        <f>SUM(F166:F174)</f>
        <v>780</v>
      </c>
      <c r="G175" s="19">
        <f t="shared" ref="G175:J175" si="71">SUM(G166:G174)</f>
        <v>34.870000000000005</v>
      </c>
      <c r="H175" s="19">
        <f t="shared" si="71"/>
        <v>23.02</v>
      </c>
      <c r="I175" s="19">
        <f t="shared" si="71"/>
        <v>121.89</v>
      </c>
      <c r="J175" s="19">
        <f t="shared" si="71"/>
        <v>833.57</v>
      </c>
      <c r="K175" s="25"/>
      <c r="L175" s="19">
        <f t="shared" ref="L175" si="72">SUM(L166:L174)</f>
        <v>77</v>
      </c>
    </row>
    <row r="176" spans="1:12" ht="15" thickBot="1" x14ac:dyDescent="0.3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1400</v>
      </c>
      <c r="G176" s="32">
        <f t="shared" ref="G176" si="73">G165+G175</f>
        <v>69.080000000000013</v>
      </c>
      <c r="H176" s="32">
        <f t="shared" ref="H176" si="74">H165+H175</f>
        <v>56.959999999999994</v>
      </c>
      <c r="I176" s="32">
        <f t="shared" ref="I176" si="75">I165+I175</f>
        <v>183.24</v>
      </c>
      <c r="J176" s="32">
        <f t="shared" ref="J176:L176" si="76">J165+J175</f>
        <v>1525.04</v>
      </c>
      <c r="K176" s="32"/>
      <c r="L176" s="32">
        <f t="shared" si="76"/>
        <v>174.57</v>
      </c>
    </row>
    <row r="177" spans="1:12" ht="15" thickBot="1" x14ac:dyDescent="0.35">
      <c r="A177" s="20">
        <v>2</v>
      </c>
      <c r="B177" s="21">
        <v>5</v>
      </c>
      <c r="C177" s="22" t="s">
        <v>19</v>
      </c>
      <c r="D177" s="5" t="s">
        <v>20</v>
      </c>
      <c r="E177" s="58" t="s">
        <v>77</v>
      </c>
      <c r="F177" s="59">
        <v>310</v>
      </c>
      <c r="G177" s="59">
        <v>25.36</v>
      </c>
      <c r="H177" s="59">
        <v>10.46</v>
      </c>
      <c r="I177" s="59">
        <v>42.04</v>
      </c>
      <c r="J177" s="59">
        <v>363.75</v>
      </c>
      <c r="K177" s="39"/>
      <c r="L177" s="38">
        <v>97.57</v>
      </c>
    </row>
    <row r="178" spans="1:12" ht="15" thickBot="1" x14ac:dyDescent="0.35">
      <c r="A178" s="23"/>
      <c r="B178" s="15"/>
      <c r="C178" s="11"/>
      <c r="D178" s="7" t="s">
        <v>21</v>
      </c>
      <c r="E178" s="58" t="s">
        <v>48</v>
      </c>
      <c r="F178" s="59">
        <v>200</v>
      </c>
      <c r="G178" s="59">
        <v>0.2</v>
      </c>
      <c r="H178" s="59">
        <v>0.05</v>
      </c>
      <c r="I178" s="59">
        <v>11.05</v>
      </c>
      <c r="J178" s="59">
        <v>45.45</v>
      </c>
      <c r="K178" s="39"/>
      <c r="L178" s="41">
        <v>0</v>
      </c>
    </row>
    <row r="179" spans="1:12" ht="14.4" x14ac:dyDescent="0.3">
      <c r="A179" s="23"/>
      <c r="B179" s="15"/>
      <c r="C179" s="11"/>
      <c r="D179" s="61" t="s">
        <v>22</v>
      </c>
      <c r="E179" s="58" t="s">
        <v>38</v>
      </c>
      <c r="F179" s="59">
        <v>45</v>
      </c>
      <c r="G179" s="59">
        <v>4.28</v>
      </c>
      <c r="H179" s="59">
        <v>10.95</v>
      </c>
      <c r="I179" s="59">
        <v>12.88</v>
      </c>
      <c r="J179" s="59">
        <v>167.17</v>
      </c>
      <c r="K179" s="39"/>
      <c r="L179" s="41">
        <v>0</v>
      </c>
    </row>
    <row r="180" spans="1:12" ht="14.4" x14ac:dyDescent="0.3">
      <c r="A180" s="23"/>
      <c r="B180" s="15"/>
      <c r="C180" s="11"/>
      <c r="D180" s="40"/>
      <c r="E180" s="40"/>
      <c r="F180" s="40"/>
      <c r="G180" s="40"/>
      <c r="H180" s="40"/>
      <c r="I180" s="40"/>
      <c r="J180" s="40"/>
      <c r="K180" s="42"/>
      <c r="L180" s="41"/>
    </row>
    <row r="181" spans="1:12" ht="14.4" x14ac:dyDescent="0.3">
      <c r="A181" s="23"/>
      <c r="B181" s="15"/>
      <c r="C181" s="11"/>
      <c r="D181" s="40"/>
      <c r="E181" s="40"/>
      <c r="F181" s="40"/>
      <c r="G181" s="40"/>
      <c r="H181" s="40"/>
      <c r="I181" s="40"/>
      <c r="J181" s="40"/>
      <c r="K181" s="42"/>
      <c r="L181" s="41"/>
    </row>
    <row r="182" spans="1:12" ht="14.4" x14ac:dyDescent="0.3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 x14ac:dyDescent="0.35">
      <c r="A184" s="24"/>
      <c r="B184" s="17"/>
      <c r="C184" s="8"/>
      <c r="D184" s="18" t="s">
        <v>31</v>
      </c>
      <c r="E184" s="9"/>
      <c r="F184" s="19">
        <f>SUM(F177:F183)</f>
        <v>555</v>
      </c>
      <c r="G184" s="19">
        <f>SUM(G177:G183)</f>
        <v>29.84</v>
      </c>
      <c r="H184" s="19">
        <f>SUM(H177:H183)</f>
        <v>21.46</v>
      </c>
      <c r="I184" s="19">
        <f>SUM(I177:I183)</f>
        <v>65.97</v>
      </c>
      <c r="J184" s="19">
        <f>SUM(J177:J183)</f>
        <v>576.37</v>
      </c>
      <c r="K184" s="25"/>
      <c r="L184" s="19">
        <f t="shared" ref="L184" si="77">SUM(L177:L183)</f>
        <v>97.57</v>
      </c>
    </row>
    <row r="185" spans="1:12" ht="15" thickBot="1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8" t="s">
        <v>78</v>
      </c>
      <c r="F185" s="59">
        <v>250</v>
      </c>
      <c r="G185" s="59">
        <v>2.74</v>
      </c>
      <c r="H185" s="59">
        <v>6.18</v>
      </c>
      <c r="I185" s="59">
        <v>14.01</v>
      </c>
      <c r="J185" s="59">
        <v>122.62</v>
      </c>
      <c r="K185" s="39"/>
      <c r="L185" s="41">
        <v>77</v>
      </c>
    </row>
    <row r="186" spans="1:12" ht="15" thickBot="1" x14ac:dyDescent="0.35">
      <c r="A186" s="23"/>
      <c r="B186" s="15"/>
      <c r="C186" s="11"/>
      <c r="D186" s="7" t="s">
        <v>26</v>
      </c>
      <c r="E186" s="58" t="s">
        <v>80</v>
      </c>
      <c r="F186" s="59">
        <v>150</v>
      </c>
      <c r="G186" s="59">
        <v>14.12</v>
      </c>
      <c r="H186" s="59">
        <v>8.14</v>
      </c>
      <c r="I186" s="59">
        <v>20.36</v>
      </c>
      <c r="J186" s="59">
        <v>211.24</v>
      </c>
      <c r="K186" s="39"/>
      <c r="L186" s="41">
        <v>0</v>
      </c>
    </row>
    <row r="187" spans="1:12" ht="15" thickBot="1" x14ac:dyDescent="0.35">
      <c r="A187" s="23"/>
      <c r="B187" s="15"/>
      <c r="C187" s="11"/>
      <c r="D187" s="7" t="s">
        <v>27</v>
      </c>
      <c r="E187" s="58" t="s">
        <v>58</v>
      </c>
      <c r="F187" s="59">
        <v>180</v>
      </c>
      <c r="G187" s="59">
        <v>3.98</v>
      </c>
      <c r="H187" s="59">
        <v>7.31</v>
      </c>
      <c r="I187" s="59">
        <v>26.52</v>
      </c>
      <c r="J187" s="59">
        <v>187.83</v>
      </c>
      <c r="K187" s="39"/>
      <c r="L187" s="41">
        <v>0</v>
      </c>
    </row>
    <row r="188" spans="1:12" ht="15" thickBot="1" x14ac:dyDescent="0.35">
      <c r="A188" s="23"/>
      <c r="B188" s="15"/>
      <c r="C188" s="11"/>
      <c r="D188" s="7" t="s">
        <v>28</v>
      </c>
      <c r="E188" s="58" t="s">
        <v>79</v>
      </c>
      <c r="F188" s="59">
        <v>200</v>
      </c>
      <c r="G188" s="59">
        <v>0.16</v>
      </c>
      <c r="H188" s="59">
        <v>0.12</v>
      </c>
      <c r="I188" s="59">
        <v>15.1</v>
      </c>
      <c r="J188" s="59">
        <v>62.11</v>
      </c>
      <c r="K188" s="39"/>
      <c r="L188" s="41">
        <v>0</v>
      </c>
    </row>
    <row r="189" spans="1:12" ht="14.4" x14ac:dyDescent="0.3">
      <c r="A189" s="23"/>
      <c r="B189" s="15"/>
      <c r="C189" s="11"/>
      <c r="D189" s="7" t="s">
        <v>30</v>
      </c>
      <c r="E189" s="58" t="s">
        <v>52</v>
      </c>
      <c r="F189" s="59">
        <v>50</v>
      </c>
      <c r="G189" s="59">
        <v>3.5</v>
      </c>
      <c r="H189" s="59">
        <v>0.5</v>
      </c>
      <c r="I189" s="59">
        <v>25.5</v>
      </c>
      <c r="J189" s="59">
        <v>120</v>
      </c>
      <c r="K189" s="39"/>
      <c r="L189" s="41">
        <v>0</v>
      </c>
    </row>
    <row r="190" spans="1:12" ht="14.4" x14ac:dyDescent="0.3">
      <c r="A190" s="23"/>
      <c r="B190" s="15"/>
      <c r="C190" s="11"/>
      <c r="D190" s="40"/>
      <c r="E190" s="40"/>
      <c r="F190" s="40"/>
      <c r="G190" s="40"/>
      <c r="H190" s="40"/>
      <c r="I190" s="40"/>
      <c r="J190" s="40"/>
      <c r="K190" s="42"/>
      <c r="L190" s="41"/>
    </row>
    <row r="191" spans="1:12" ht="14.4" x14ac:dyDescent="0.3">
      <c r="A191" s="23"/>
      <c r="B191" s="15"/>
      <c r="C191" s="11"/>
      <c r="D191" s="40"/>
      <c r="E191" s="40"/>
      <c r="F191" s="40"/>
      <c r="G191" s="40"/>
      <c r="H191" s="40"/>
      <c r="I191" s="40"/>
      <c r="J191" s="40"/>
      <c r="K191" s="42"/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31</v>
      </c>
      <c r="E194" s="9"/>
      <c r="F194" s="19">
        <f>SUM(F185:F193)</f>
        <v>830</v>
      </c>
      <c r="G194" s="19">
        <f t="shared" ref="G194:J194" si="78">SUM(G185:G193)</f>
        <v>24.5</v>
      </c>
      <c r="H194" s="19">
        <f t="shared" si="78"/>
        <v>22.25</v>
      </c>
      <c r="I194" s="19">
        <f t="shared" si="78"/>
        <v>101.49</v>
      </c>
      <c r="J194" s="19">
        <f t="shared" si="78"/>
        <v>703.80000000000007</v>
      </c>
      <c r="K194" s="25"/>
      <c r="L194" s="19">
        <f t="shared" ref="L194" si="79">SUM(L185:L193)</f>
        <v>77</v>
      </c>
    </row>
    <row r="195" spans="1:12" ht="14.4" x14ac:dyDescent="0.2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1385</v>
      </c>
      <c r="G195" s="32">
        <f t="shared" ref="G195" si="80">G184+G194</f>
        <v>54.34</v>
      </c>
      <c r="H195" s="32">
        <f t="shared" ref="H195" si="81">H184+H194</f>
        <v>43.71</v>
      </c>
      <c r="I195" s="32">
        <f t="shared" ref="I195" si="82">I184+I194</f>
        <v>167.45999999999998</v>
      </c>
      <c r="J195" s="32">
        <f t="shared" ref="J195:L195" si="83">J184+J194</f>
        <v>1280.17</v>
      </c>
      <c r="K195" s="32"/>
      <c r="L195" s="32">
        <f t="shared" si="83"/>
        <v>174.57</v>
      </c>
    </row>
    <row r="196" spans="1:12" x14ac:dyDescent="0.25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1324.5</v>
      </c>
      <c r="G196" s="34">
        <f t="shared" ref="G196:J196" si="84">(G24+G43+G62+G81+G100+G119+G138+G157+G176+G195)/(IF(G24=0,0,1)+IF(G43=0,0,1)+IF(G62=0,0,1)+IF(G81=0,0,1)+IF(G100=0,0,1)+IF(G119=0,0,1)+IF(G138=0,0,1)+IF(G157=0,0,1)+IF(G176=0,0,1)+IF(G195=0,0,1))</f>
        <v>52.510000000000005</v>
      </c>
      <c r="H196" s="34">
        <f t="shared" si="84"/>
        <v>48.959999999999994</v>
      </c>
      <c r="I196" s="34">
        <f t="shared" si="84"/>
        <v>175.93299999999999</v>
      </c>
      <c r="J196" s="34">
        <f t="shared" si="84"/>
        <v>1355.2910000000002</v>
      </c>
      <c r="K196" s="34"/>
      <c r="L196" s="34">
        <f t="shared" ref="L196" si="85">(L24+L43+L62+L81+L100+L119+L138+L157+L176+L195)/(IF(L24=0,0,1)+IF(L43=0,0,1)+IF(L62=0,0,1)+IF(L81=0,0,1)+IF(L100=0,0,1)+IF(L119=0,0,1)+IF(L138=0,0,1)+IF(L157=0,0,1)+IF(L176=0,0,1)+IF(L195=0,0,1))</f>
        <v>174.56999999999996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2023-10-15T13:13:04Z</dcterms:modified>
</cp:coreProperties>
</file>